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Olga\Desktop\БЮДЖЕТ\Бюджет 2021\Проект бюджета на 2021г\"/>
    </mc:Choice>
  </mc:AlternateContent>
  <bookViews>
    <workbookView xWindow="150" yWindow="615" windowWidth="23655" windowHeight="9150"/>
  </bookViews>
  <sheets>
    <sheet name="МО" sheetId="3" r:id="rId1"/>
  </sheets>
  <calcPr calcId="162913"/>
</workbook>
</file>

<file path=xl/calcChain.xml><?xml version="1.0" encoding="utf-8"?>
<calcChain xmlns="http://schemas.openxmlformats.org/spreadsheetml/2006/main">
  <c r="AI27" i="3" l="1"/>
  <c r="AI87" i="3"/>
  <c r="AJ87" i="3"/>
  <c r="AJ86" i="3" s="1"/>
  <c r="AK87" i="3"/>
  <c r="AH87" i="3"/>
  <c r="AH86" i="3" s="1"/>
  <c r="AI86" i="3"/>
  <c r="AK86" i="3"/>
  <c r="AK75" i="3"/>
  <c r="AI75" i="3"/>
  <c r="AJ75" i="3"/>
  <c r="AH75" i="3"/>
  <c r="AI56" i="3"/>
  <c r="AJ56" i="3"/>
  <c r="AK56" i="3"/>
  <c r="AH56" i="3"/>
  <c r="AJ27" i="3"/>
  <c r="AK27" i="3"/>
  <c r="AK26" i="3" s="1"/>
  <c r="AK25" i="3" s="1"/>
  <c r="AH27" i="3"/>
  <c r="AI45" i="3"/>
  <c r="AI26" i="3" s="1"/>
  <c r="AI25" i="3" s="1"/>
  <c r="AJ45" i="3"/>
  <c r="AK45" i="3"/>
  <c r="AH45" i="3"/>
  <c r="AH26" i="3" l="1"/>
  <c r="AH25" i="3" s="1"/>
  <c r="AJ26" i="3"/>
  <c r="AJ25" i="3" s="1"/>
</calcChain>
</file>

<file path=xl/sharedStrings.xml><?xml version="1.0" encoding="utf-8"?>
<sst xmlns="http://schemas.openxmlformats.org/spreadsheetml/2006/main" count="982" uniqueCount="257">
  <si>
    <t>Единица измерения: тыс руб (с точностью до первого десятичного знака)</t>
  </si>
  <si>
    <t>Код строки</t>
  </si>
  <si>
    <t xml:space="preserve">  Правовое основание финансового обеспечения полномочия, расходного обязательства субъекта Российской Федерации </t>
  </si>
  <si>
    <t>Российской Федерации</t>
  </si>
  <si>
    <t xml:space="preserve">субъекта Российской Федерации </t>
  </si>
  <si>
    <t>Наименование полномочия, 
расходного обязательства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</si>
  <si>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</si>
  <si>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</si>
  <si>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</si>
  <si>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 xml:space="preserve">в том числе государственные программы Российской Федерации </t>
  </si>
  <si>
    <t>Акты федеральных органов исполнительной власти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</si>
  <si>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</si>
  <si>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</si>
  <si>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</si>
  <si>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отчетный
2019г.</t>
  </si>
  <si>
    <t>текущий
2020г.</t>
  </si>
  <si>
    <t>очередной
2021г.</t>
  </si>
  <si>
    <t>плановый период
2022-2023гг.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</si>
  <si>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</si>
  <si>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</si>
  <si>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</si>
  <si>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</si>
  <si>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</si>
  <si>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</t>
  </si>
  <si>
    <t>подраздел</t>
  </si>
  <si>
    <t>Всего</t>
  </si>
  <si>
    <t>утвержденные бюджетные назначения</t>
  </si>
  <si>
    <t>исполнено</t>
  </si>
  <si>
    <t>1</t>
  </si>
  <si>
    <t>2</t>
  </si>
  <si>
    <t xml:space="preserve">                                         Руководитель</t>
  </si>
  <si>
    <t>(подпись)</t>
  </si>
  <si>
    <t xml:space="preserve"> (расшифровка подписи)</t>
  </si>
  <si>
    <t xml:space="preserve">                                        Исполнитель          </t>
  </si>
  <si>
    <t>главный бухгалтер</t>
  </si>
  <si>
    <t>Осолодкина Ольга Игоревна</t>
  </si>
  <si>
    <t>Тел.: 8(___)_______________________</t>
  </si>
  <si>
    <t xml:space="preserve">                          </t>
  </si>
  <si>
    <t xml:space="preserve"> (должность)</t>
  </si>
  <si>
    <t xml:space="preserve">                                                                 </t>
  </si>
  <si>
    <t xml:space="preserve">E-mail.: </t>
  </si>
  <si>
    <t>Код группы полномо-чий, расход-ных обяза-тельств</t>
  </si>
  <si>
    <t>Код бюджетной классифика-ции Российской Федерации</t>
  </si>
  <si>
    <t xml:space="preserve">Объем средств на исполнение расходного обязательства муниципального образования 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</si>
  <si>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</si>
  <si>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</si>
  <si>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х</t>
  </si>
  <si>
    <t>-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</si>
  <si>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</si>
  <si>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</si>
  <si>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3 статьи 14 Федерального закона от 6 октября 2003 г. № 131-ФЗ «Об общих принципах организации местного самоуправления в Российской Федерации», всего</t>
  </si>
  <si>
    <t>6502</t>
  </si>
  <si>
    <t>5.1.1.1.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</si>
  <si>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6503</t>
  </si>
  <si>
    <t xml:space="preserve">Федеральный закон №131-ФЗ от 06.10.2003 "Об общих принципах организации местного самоуправления в Российской Федерации"
</t>
  </si>
  <si>
    <t xml:space="preserve">в целом
</t>
  </si>
  <si>
    <t xml:space="preserve">06.10.2003-не установлен
</t>
  </si>
  <si>
    <t xml:space="preserve">01
</t>
  </si>
  <si>
    <t xml:space="preserve">06
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</si>
  <si>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</si>
  <si>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</si>
  <si>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 xml:space="preserve">Федеральный закон №188-ФЗ от 29.12.2004 "Жилищный кодекс"
</t>
  </si>
  <si>
    <t xml:space="preserve"> ст.2
</t>
  </si>
  <si>
    <t xml:space="preserve">01.03.2005-не установлен
</t>
  </si>
  <si>
    <t xml:space="preserve">04
</t>
  </si>
  <si>
    <t xml:space="preserve">12
</t>
  </si>
  <si>
    <t xml:space="preserve"> ст.14, п.1, подп.3
</t>
  </si>
  <si>
    <t>5.1.1.4. обеспечение первичных мер пожарной безопасности в границах населенных пунктов сельского поселения</t>
  </si>
  <si>
    <t>6506</t>
  </si>
  <si>
    <t xml:space="preserve">Федеральный закон №69-ФЗ от 21.12.1994 "О пожарной безопасности"
</t>
  </si>
  <si>
    <t xml:space="preserve"> ст.19
</t>
  </si>
  <si>
    <t xml:space="preserve">05.01.1995-не установлен
</t>
  </si>
  <si>
    <t>12</t>
  </si>
  <si>
    <t xml:space="preserve">03
</t>
  </si>
  <si>
    <t xml:space="preserve">10
</t>
  </si>
  <si>
    <t xml:space="preserve"> ст.14, п.1, подп.9
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</si>
  <si>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</si>
  <si>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</si>
  <si>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 xml:space="preserve"> ст.14, п.1, подп.12
</t>
  </si>
  <si>
    <t>7</t>
  </si>
  <si>
    <t xml:space="preserve">08
</t>
  </si>
  <si>
    <t xml:space="preserve">Федеральный закон №3612-1 от 09.10.1992 "Основы законодательства Российской Федерации о культуре"
</t>
  </si>
  <si>
    <t xml:space="preserve"> ст.40
</t>
  </si>
  <si>
    <t xml:space="preserve">17.11.1992-не установлен
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</si>
  <si>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</si>
  <si>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</si>
  <si>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 xml:space="preserve">Федеральный закон №329-ФЗ от 04.12.2007 "О физической культуре и спорте в Российской Федерации"
</t>
  </si>
  <si>
    <t xml:space="preserve"> ст.38
</t>
  </si>
  <si>
    <t xml:space="preserve">08.12.2007-не установлен
</t>
  </si>
  <si>
    <t>11</t>
  </si>
  <si>
    <t xml:space="preserve">11
</t>
  </si>
  <si>
    <t xml:space="preserve">05
</t>
  </si>
  <si>
    <t xml:space="preserve"> ст.14, п.1, подп.14
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</si>
  <si>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</si>
  <si>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</si>
  <si>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 xml:space="preserve">Федеральный закон №190-ФЗ от 29.12.2004 "Градостроительный кодекс Российской Федерации"
</t>
  </si>
  <si>
    <t xml:space="preserve"> ст.8
</t>
  </si>
  <si>
    <t xml:space="preserve">30.12.2004-не установлен
</t>
  </si>
  <si>
    <t>21</t>
  </si>
  <si>
    <t xml:space="preserve"> ст.14, п.1, подп.19
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</si>
  <si>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</si>
  <si>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</si>
  <si>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 xml:space="preserve">Федеральный закон №209-ФЗ от 24.07.2007 "О развитии малого и среднего предпринимательства в Российской Федерации"
</t>
  </si>
  <si>
    <t xml:space="preserve"> ст.11
</t>
  </si>
  <si>
    <t xml:space="preserve">01.01.2008-не установлен
</t>
  </si>
  <si>
    <t>5.1.1.17. организация и осуществление мероприятий по работе с детьми и молодежью в сельском поселении</t>
  </si>
  <si>
    <t>6519</t>
  </si>
  <si>
    <t xml:space="preserve"> ст.14, п.1, подп.30
</t>
  </si>
  <si>
    <t>6</t>
  </si>
  <si>
    <t xml:space="preserve">07
</t>
  </si>
  <si>
    <t xml:space="preserve">Федеральный закон №124-ФЗ от 24.07.1998 "Об основных гарантиях прав ребенка в Российской Федерации"
</t>
  </si>
  <si>
    <t xml:space="preserve"> ст.12
</t>
  </si>
  <si>
    <t xml:space="preserve">03.08.1998-не установлен
</t>
  </si>
  <si>
    <t>5.1.1.18.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</si>
  <si>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6520</t>
  </si>
  <si>
    <t xml:space="preserve"> ст.14, п.1, подп.33
</t>
  </si>
  <si>
    <t>23</t>
  </si>
  <si>
    <t xml:space="preserve">14
</t>
  </si>
  <si>
    <t xml:space="preserve">Федеральный закон №44-ФЗ от 02.04.2014 "Об участии граждан в охране общественного порядка"
</t>
  </si>
  <si>
    <t xml:space="preserve"> ст.6, п.2
</t>
  </si>
  <si>
    <t xml:space="preserve">02.04.2014-не установлен
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</si>
  <si>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</si>
  <si>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6600</t>
  </si>
  <si>
    <t>5.1.2.1.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</si>
  <si>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6601</t>
  </si>
  <si>
    <t xml:space="preserve">Федеральный закон №416-ФЗ от 07.12.2011 "О водоснабжении и водоотведении"
</t>
  </si>
  <si>
    <t xml:space="preserve"> ст.6
</t>
  </si>
  <si>
    <t xml:space="preserve">08.12.2011-не установлен
</t>
  </si>
  <si>
    <t>19</t>
  </si>
  <si>
    <t xml:space="preserve">04
05
</t>
  </si>
  <si>
    <t xml:space="preserve">02
02
</t>
  </si>
  <si>
    <t xml:space="preserve"> ст. 14, п. 1, подп. 4
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</si>
  <si>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</si>
  <si>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6603</t>
  </si>
  <si>
    <t xml:space="preserve">Федеральный закон №257-ФЗ от 08.11.2007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
</t>
  </si>
  <si>
    <t xml:space="preserve"> ст.13
</t>
  </si>
  <si>
    <t xml:space="preserve">12.11.2007-не установлен
</t>
  </si>
  <si>
    <t xml:space="preserve">Постановление Правительства Ленинградской области №72 от 24.03.2014 "Об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области"
</t>
  </si>
  <si>
    <t xml:space="preserve">31.03.2014-31.12.2019
</t>
  </si>
  <si>
    <t>3</t>
  </si>
  <si>
    <t xml:space="preserve">09
</t>
  </si>
  <si>
    <t xml:space="preserve"> ст.14, п.1, подп.5
</t>
  </si>
  <si>
    <t>5.1.2.4.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</si>
  <si>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6604</t>
  </si>
  <si>
    <t>18</t>
  </si>
  <si>
    <t xml:space="preserve"> ст.14, п.1, подп.6
</t>
  </si>
  <si>
    <t>5.1.2.10. участие в профилактике терроризма и экстремизма, а также в минимизации и (или) ликвидации последствий проявлений терроризма и экстремизма в границах сельского поселения</t>
  </si>
  <si>
    <t>6610</t>
  </si>
  <si>
    <t xml:space="preserve">Федеральный закон №390-ФЗ от 28.12.2010 "О безопасности"
</t>
  </si>
  <si>
    <t xml:space="preserve">28.12.2010-не установлен
</t>
  </si>
  <si>
    <t xml:space="preserve"> ст.14, п.1, подп.7.1
</t>
  </si>
  <si>
    <t>5.1.2.12. участие в предупреждении и ликвидации последствий чрезвычайных ситуаций в границах сельского поселения</t>
  </si>
  <si>
    <t>6612</t>
  </si>
  <si>
    <t xml:space="preserve">Федеральный закон №68-ФЗ от 21.12.1994 "О защите населения в территории от чрезвычайных ситуаций природного и техногенного характера"
</t>
  </si>
  <si>
    <t xml:space="preserve"> ст.11, п.2
</t>
  </si>
  <si>
    <t xml:space="preserve">24.12.1994-не установлен
</t>
  </si>
  <si>
    <t xml:space="preserve">01
03
</t>
  </si>
  <si>
    <t xml:space="preserve">11
14
</t>
  </si>
  <si>
    <t xml:space="preserve"> ст.14, п.1, подп.7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</si>
  <si>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</si>
  <si>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</si>
  <si>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</si>
  <si>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</si>
  <si>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 xml:space="preserve">Федеральный закон №273-ФЗ от 25.12.2008 "О противодействии коррупции"
</t>
  </si>
  <si>
    <t xml:space="preserve"> ст.5, п.4
</t>
  </si>
  <si>
    <t xml:space="preserve">29.12.2008-не установлен
</t>
  </si>
  <si>
    <t xml:space="preserve">Областной закон Ленинградской области №14-оз от 11.03.2008 "О правовом регулировании муниципальной службы в Ленинградской области"
</t>
  </si>
  <si>
    <t xml:space="preserve">19.04.2008-не установлен
</t>
  </si>
  <si>
    <t xml:space="preserve">01
01
01
01
01
</t>
  </si>
  <si>
    <t xml:space="preserve">02
03
06
13
04
</t>
  </si>
  <si>
    <t xml:space="preserve">Федеральный закон №184-ФЗ от 06.10.1999 "Об общих принципах организации законодательных (представительных) и исполнительных органов государственной власти субъектов Российской Федерации"
</t>
  </si>
  <si>
    <t xml:space="preserve"> ст.26.3, п.2
</t>
  </si>
  <si>
    <t xml:space="preserve">19.10.1999-не установлен
</t>
  </si>
  <si>
    <t xml:space="preserve"> ст.17, п.1, подп.9
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</si>
  <si>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</si>
  <si>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</si>
  <si>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 xml:space="preserve">01
01
01
01
</t>
  </si>
  <si>
    <t xml:space="preserve">02
03
06
04
</t>
  </si>
  <si>
    <t>5.2.3. обслуживание муниципального долга без учета обслуживания долговых обязательств в части процентов, пеней и штрафных санкций по бюджетным кредитам, полученным из региональных и местных бюджетов</t>
  </si>
  <si>
    <t>6803</t>
  </si>
  <si>
    <t>13</t>
  </si>
  <si>
    <t xml:space="preserve">13
</t>
  </si>
  <si>
    <t xml:space="preserve"> ст.14, п.3
</t>
  </si>
  <si>
    <t>5.2.5. создание муниципальных  предприятий</t>
  </si>
  <si>
    <t>6805</t>
  </si>
  <si>
    <t xml:space="preserve">Федеральный закон №137-ФЗ от 25.10.2001 "О введении в действие Земельного кодекса Российской Федерации"
</t>
  </si>
  <si>
    <t xml:space="preserve"> ст.3.3
</t>
  </si>
  <si>
    <t xml:space="preserve">29.10.2001-не установлен
</t>
  </si>
  <si>
    <t xml:space="preserve">02
</t>
  </si>
  <si>
    <t>5.2.8.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</si>
  <si>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6808</t>
  </si>
  <si>
    <t xml:space="preserve">07
01
07
01
08
</t>
  </si>
  <si>
    <t xml:space="preserve">07
13
07
13
01
</t>
  </si>
  <si>
    <t xml:space="preserve"> ст.17, п.1, подп.3
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</si>
  <si>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</si>
  <si>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</si>
  <si>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5.2.16. разработка и утверждение программ комплексного развития систем коммунальной инфраструктуры поселений, программ комплексного развития транспортной инфраструктуры поселений, программ комплексного развития социальной инфраструктуры поселений, требования к которым устанавливаются Правительством Российской Федерации</t>
  </si>
  <si>
    <t>6816</t>
  </si>
  <si>
    <t xml:space="preserve"> ст.17, п.1, подп.6.1
</t>
  </si>
  <si>
    <t xml:space="preserve">05
05
</t>
  </si>
  <si>
    <t xml:space="preserve">Федеральный закон №210-ФЗ от 30.12.2004 "Об основах регулирования тарифов организаций коммунального комплекса"
</t>
  </si>
  <si>
    <t xml:space="preserve"> ст.5
</t>
  </si>
  <si>
    <t xml:space="preserve">01.01.2006-31.12.2017
</t>
  </si>
  <si>
    <t>5.2.20.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</si>
  <si>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6820</t>
  </si>
  <si>
    <t xml:space="preserve"> ст.17, п.1, подп.6
</t>
  </si>
  <si>
    <t xml:space="preserve">Федеральный закон №261-ФЗ от 23.11.2009 "Об энергосбережении и о повышении энергетической эффективности и о внесении изменений в отдельные законодательные акты Российской Федерации"
</t>
  </si>
  <si>
    <t xml:space="preserve">27.11.2009-не установлен
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</si>
  <si>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</si>
  <si>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</si>
  <si>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 xml:space="preserve">Федеральный закон №25-ФЗ от 02.03.2007 "О муниципальной службе в Российской Федерации"
</t>
  </si>
  <si>
    <t xml:space="preserve"> ст.34
</t>
  </si>
  <si>
    <t xml:space="preserve">01.06.2007-не установлен
</t>
  </si>
  <si>
    <t>10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</si>
  <si>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права на решение вопросов, не отнесенных к вопросам местного значения сельского поселения, всего</t>
  </si>
  <si>
    <t>6900</t>
  </si>
  <si>
    <t>5.3.3.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</si>
  <si>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7100</t>
  </si>
  <si>
    <t>5.3.3.1.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</t>
  </si>
  <si>
    <t>7101</t>
  </si>
  <si>
    <t xml:space="preserve"> ст.34, п.9
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</si>
  <si>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</si>
  <si>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</si>
  <si>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</si>
  <si>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</si>
  <si>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</si>
  <si>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</si>
  <si>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 xml:space="preserve"> абз.1, ст.19, п.5
</t>
  </si>
  <si>
    <t xml:space="preserve">Постановление Правительства РФ №258 от 29.04.2006 "О субвенциях на осуществление полномочий по первичному воинскому учету на территориях, где отсутствуют военные комиссариаты"
</t>
  </si>
  <si>
    <t xml:space="preserve">08.05.2006-не установлен
</t>
  </si>
  <si>
    <t xml:space="preserve">Постановление Правительства Ленинградской области №191 от 21.06.2006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комиссариаты"
</t>
  </si>
  <si>
    <t xml:space="preserve">21.06.2006-17.02.2019
</t>
  </si>
  <si>
    <t>5.4.2. за счет субвенций, предоставленных из бюджета субъекта Российской Федерации, всего</t>
  </si>
  <si>
    <t>7400</t>
  </si>
  <si>
    <t>5.4.2.1. на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</si>
  <si>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7401</t>
  </si>
  <si>
    <t xml:space="preserve">Областной закон Ленинградской области №116-оз от 13.10.2006 "О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административных правоотношений"
</t>
  </si>
  <si>
    <t xml:space="preserve"> ст. 1,  6
</t>
  </si>
  <si>
    <t xml:space="preserve">02.11.2006-не установлен
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</si>
  <si>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</si>
  <si>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</si>
  <si>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</si>
  <si>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</si>
  <si>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</si>
  <si>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</si>
  <si>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5.6.2.1.5.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</t>
  </si>
  <si>
    <t>7806</t>
  </si>
  <si>
    <t xml:space="preserve"> ст. 65, 15, п.4
</t>
  </si>
  <si>
    <t>10700</t>
  </si>
  <si>
    <t xml:space="preserve">                                                  (должность руководителя</t>
  </si>
  <si>
    <t xml:space="preserve">                                                                                     финансового органа</t>
  </si>
  <si>
    <t xml:space="preserve">                                                     субъекта Российской Федерации) </t>
  </si>
  <si>
    <t>2023г.</t>
  </si>
  <si>
    <t>2022г</t>
  </si>
  <si>
    <t>Итого расходных обязательств муниципальных образований</t>
  </si>
  <si>
    <t xml:space="preserve">                                       " 30 "  октября   2020г.</t>
  </si>
  <si>
    <t xml:space="preserve"> РЕЕСТР РАСХОДНЫХ  ОБЯЗАТЕЛЬСТВ (УТОЧНЕННЫЙ)  МУНИЦИПАЛЬНОГО  ОБРАЗОВАНИЯ "НОВОДЕВЯТКИНСКОЕ СЕЛЬСКОЕ ПОСЕЛЕНИЕ" ВСЕВОЛОЖСКОГО МУНИЦИПАЛЬНОГО РАЙОНА ЛЕНИНГРАДСКОЙ ОБЛАСТИ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</si>
</sst>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11"/>
      <color rgb="FF000000"/>
      <name val="Times New Roman Cyr"/>
    </font>
    <font>
      <b/>
      <sz val="11"/>
      <color rgb="FF000000"/>
      <name val="Times New Roman Cyr"/>
    </font>
    <font>
      <b/>
      <sz val="10"/>
      <color rgb="FF000000"/>
      <name val="Times New Roman Cyr"/>
    </font>
    <font>
      <sz val="7"/>
      <color rgb="FF000000"/>
      <name val="Times New Roman Cyr"/>
    </font>
    <font>
      <b/>
      <sz val="9"/>
      <color rgb="FF000000"/>
      <name val="Times New Roman Cyr"/>
    </font>
    <font>
      <sz val="8"/>
      <color rgb="FF000000"/>
      <name val="Times New Roman Cyr"/>
    </font>
    <font>
      <sz val="10"/>
      <color rgb="FF000000"/>
      <name val="Times New Roman Cyr"/>
    </font>
    <font>
      <sz val="10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1">
    <xf numFmtId="0" fontId="0" fillId="0" borderId="0"/>
    <xf numFmtId="0" fontId="1" fillId="0" borderId="1">
      <alignment vertical="top"/>
    </xf>
    <xf numFmtId="49" fontId="1" fillId="0" borderId="1"/>
    <xf numFmtId="0" fontId="1" fillId="0" borderId="1"/>
    <xf numFmtId="0" fontId="1" fillId="0" borderId="1">
      <alignment horizontal="left" vertical="top" wrapText="1"/>
    </xf>
    <xf numFmtId="0" fontId="1" fillId="0" borderId="1">
      <alignment wrapText="1"/>
    </xf>
    <xf numFmtId="0" fontId="1" fillId="0" borderId="1">
      <alignment horizontal="right" wrapText="1"/>
    </xf>
    <xf numFmtId="0" fontId="2" fillId="0" borderId="1">
      <alignment horizontal="center" vertical="top"/>
    </xf>
    <xf numFmtId="49" fontId="2" fillId="2" borderId="1">
      <alignment horizontal="center"/>
    </xf>
    <xf numFmtId="0" fontId="2" fillId="0" borderId="1">
      <alignment horizontal="center"/>
    </xf>
    <xf numFmtId="49" fontId="2" fillId="0" borderId="1">
      <alignment horizontal="center"/>
    </xf>
    <xf numFmtId="0" fontId="2" fillId="0" borderId="1">
      <alignment horizontal="center" wrapText="1"/>
    </xf>
    <xf numFmtId="0" fontId="2" fillId="0" borderId="1">
      <alignment wrapText="1"/>
    </xf>
    <xf numFmtId="0" fontId="2" fillId="0" borderId="1">
      <alignment horizontal="left" wrapText="1"/>
    </xf>
    <xf numFmtId="0" fontId="2" fillId="0" borderId="1"/>
    <xf numFmtId="0" fontId="3" fillId="0" borderId="1">
      <alignment horizontal="center" vertical="center"/>
    </xf>
    <xf numFmtId="0" fontId="2" fillId="0" borderId="1">
      <alignment vertical="center"/>
    </xf>
    <xf numFmtId="0" fontId="2" fillId="0" borderId="1">
      <alignment horizontal="center" vertical="center"/>
    </xf>
    <xf numFmtId="0" fontId="2" fillId="0" borderId="1">
      <alignment vertical="top"/>
    </xf>
    <xf numFmtId="0" fontId="2" fillId="2" borderId="1"/>
    <xf numFmtId="0" fontId="2" fillId="0" borderId="1">
      <alignment horizontal="centerContinuous"/>
    </xf>
    <xf numFmtId="0" fontId="2" fillId="0" borderId="1">
      <alignment horizontal="left"/>
    </xf>
    <xf numFmtId="49" fontId="2" fillId="0" borderId="1"/>
    <xf numFmtId="49" fontId="2" fillId="2" borderId="1"/>
    <xf numFmtId="0" fontId="4" fillId="0" borderId="1"/>
    <xf numFmtId="49" fontId="2" fillId="2" borderId="2">
      <alignment wrapText="1"/>
    </xf>
    <xf numFmtId="0" fontId="2" fillId="0" borderId="1">
      <alignment horizontal="left" vertical="top"/>
    </xf>
    <xf numFmtId="49" fontId="2" fillId="2" borderId="3">
      <alignment wrapText="1"/>
    </xf>
    <xf numFmtId="49" fontId="1" fillId="2" borderId="1"/>
    <xf numFmtId="0" fontId="2" fillId="0" borderId="4">
      <alignment vertical="top"/>
    </xf>
    <xf numFmtId="49" fontId="2" fillId="2" borderId="5">
      <alignment horizontal="center" vertical="center" wrapText="1"/>
    </xf>
    <xf numFmtId="49" fontId="2" fillId="0" borderId="5">
      <alignment horizontal="center" vertical="center" wrapText="1"/>
    </xf>
    <xf numFmtId="49" fontId="2" fillId="0" borderId="6">
      <alignment horizontal="center" vertical="center" wrapText="1"/>
    </xf>
    <xf numFmtId="0" fontId="2" fillId="0" borderId="7">
      <alignment vertical="top"/>
    </xf>
    <xf numFmtId="0" fontId="2" fillId="0" borderId="7">
      <alignment horizontal="center" vertical="top" wrapText="1"/>
    </xf>
    <xf numFmtId="49" fontId="2" fillId="0" borderId="5">
      <alignment horizontal="center" vertical="center"/>
    </xf>
    <xf numFmtId="0" fontId="2" fillId="0" borderId="7">
      <alignment vertical="top" wrapText="1"/>
    </xf>
    <xf numFmtId="49" fontId="2" fillId="0" borderId="4">
      <alignment horizontal="center" vertical="center" wrapText="1"/>
    </xf>
    <xf numFmtId="49" fontId="2" fillId="2" borderId="5">
      <alignment horizontal="center" vertical="center"/>
    </xf>
    <xf numFmtId="0" fontId="2" fillId="0" borderId="5">
      <alignment horizontal="center" vertical="center"/>
    </xf>
    <xf numFmtId="0" fontId="2" fillId="0" borderId="8">
      <alignment horizontal="left" wrapText="1"/>
    </xf>
    <xf numFmtId="49" fontId="2" fillId="0" borderId="8">
      <alignment horizontal="center"/>
    </xf>
    <xf numFmtId="0" fontId="2" fillId="0" borderId="8">
      <alignment horizontal="center"/>
    </xf>
    <xf numFmtId="0" fontId="4" fillId="0" borderId="1">
      <alignment wrapText="1"/>
    </xf>
    <xf numFmtId="0" fontId="2" fillId="0" borderId="8"/>
    <xf numFmtId="0" fontId="2" fillId="0" borderId="2">
      <alignment horizontal="center" wrapText="1"/>
    </xf>
    <xf numFmtId="0" fontId="2" fillId="0" borderId="2">
      <alignment horizontal="center"/>
    </xf>
    <xf numFmtId="0" fontId="5" fillId="0" borderId="1">
      <alignment horizontal="right" vertical="top"/>
    </xf>
    <xf numFmtId="0" fontId="6" fillId="0" borderId="1">
      <alignment horizontal="center" wrapText="1"/>
    </xf>
    <xf numFmtId="0" fontId="5" fillId="0" borderId="1">
      <alignment vertical="top"/>
    </xf>
    <xf numFmtId="49" fontId="2" fillId="2" borderId="2">
      <alignment horizontal="left" wrapText="1"/>
    </xf>
    <xf numFmtId="0" fontId="2" fillId="0" borderId="5">
      <alignment horizontal="center" vertical="center" wrapText="1"/>
    </xf>
    <xf numFmtId="0" fontId="2" fillId="0" borderId="5">
      <alignment horizontal="left" vertical="top" wrapText="1"/>
    </xf>
    <xf numFmtId="0" fontId="2" fillId="0" borderId="5">
      <alignment horizontal="center" vertical="top"/>
    </xf>
    <xf numFmtId="164" fontId="2" fillId="0" borderId="5">
      <alignment vertical="top"/>
    </xf>
    <xf numFmtId="0" fontId="2" fillId="0" borderId="5">
      <alignment vertical="top"/>
    </xf>
    <xf numFmtId="0" fontId="2" fillId="0" borderId="5"/>
    <xf numFmtId="164" fontId="2" fillId="0" borderId="5">
      <alignment vertical="top" wrapText="1"/>
    </xf>
    <xf numFmtId="0" fontId="2" fillId="0" borderId="4">
      <alignment horizontal="left" vertical="top" wrapText="1"/>
    </xf>
    <xf numFmtId="49" fontId="2" fillId="2" borderId="4">
      <alignment horizontal="center" vertical="center" wrapText="1"/>
    </xf>
    <xf numFmtId="0" fontId="2" fillId="0" borderId="4">
      <alignment vertical="top" wrapText="1"/>
    </xf>
    <xf numFmtId="49" fontId="2" fillId="0" borderId="4">
      <alignment horizontal="center" vertical="top" wrapText="1"/>
    </xf>
    <xf numFmtId="164" fontId="2" fillId="0" borderId="4">
      <alignment vertical="top"/>
    </xf>
    <xf numFmtId="0" fontId="2" fillId="0" borderId="4"/>
    <xf numFmtId="164" fontId="2" fillId="0" borderId="4">
      <alignment vertical="top" wrapText="1"/>
    </xf>
    <xf numFmtId="0" fontId="2" fillId="0" borderId="7">
      <alignment horizontal="left" vertical="top" wrapText="1"/>
    </xf>
    <xf numFmtId="49" fontId="2" fillId="2" borderId="7">
      <alignment horizontal="center" vertical="center"/>
    </xf>
    <xf numFmtId="49" fontId="2" fillId="0" borderId="7">
      <alignment horizontal="center" vertical="top" wrapText="1"/>
    </xf>
    <xf numFmtId="49" fontId="2" fillId="0" borderId="7">
      <alignment horizontal="center" vertical="top"/>
    </xf>
    <xf numFmtId="164" fontId="2" fillId="0" borderId="7">
      <alignment vertical="top"/>
    </xf>
    <xf numFmtId="0" fontId="2" fillId="0" borderId="7"/>
    <xf numFmtId="164" fontId="2" fillId="0" borderId="7">
      <alignment vertical="top" wrapText="1"/>
    </xf>
    <xf numFmtId="0" fontId="7" fillId="0" borderId="1">
      <alignment horizontal="center" wrapText="1"/>
    </xf>
    <xf numFmtId="0" fontId="6" fillId="0" borderId="1">
      <alignment wrapText="1"/>
    </xf>
    <xf numFmtId="0" fontId="8" fillId="0" borderId="1">
      <alignment horizontal="right" vertical="top"/>
    </xf>
    <xf numFmtId="0" fontId="9" fillId="0" borderId="1">
      <alignment horizontal="center"/>
    </xf>
    <xf numFmtId="0" fontId="9" fillId="0" borderId="1"/>
    <xf numFmtId="0" fontId="10" fillId="0" borderId="1"/>
    <xf numFmtId="0" fontId="11" fillId="0" borderId="1"/>
    <xf numFmtId="0" fontId="11" fillId="0" borderId="2">
      <alignment horizontal="left" vertical="center" wrapText="1"/>
    </xf>
    <xf numFmtId="0" fontId="5" fillId="0" borderId="1"/>
    <xf numFmtId="0" fontId="12" fillId="0" borderId="1"/>
    <xf numFmtId="49" fontId="2" fillId="0" borderId="5">
      <alignment horizontal="center" vertical="top" wrapText="1"/>
    </xf>
    <xf numFmtId="0" fontId="2" fillId="2" borderId="5">
      <alignment horizontal="center" vertical="top"/>
    </xf>
    <xf numFmtId="0" fontId="2" fillId="0" borderId="9"/>
    <xf numFmtId="0" fontId="2" fillId="0" borderId="3"/>
    <xf numFmtId="164" fontId="2" fillId="0" borderId="9">
      <alignment vertical="top"/>
    </xf>
    <xf numFmtId="0" fontId="2" fillId="0" borderId="5">
      <alignment wrapText="1"/>
    </xf>
    <xf numFmtId="0" fontId="2" fillId="0" borderId="8">
      <alignment horizontal="center" wrapText="1"/>
    </xf>
    <xf numFmtId="0" fontId="15" fillId="0" borderId="0"/>
    <xf numFmtId="0" fontId="15" fillId="0" borderId="0"/>
    <xf numFmtId="0" fontId="15" fillId="0" borderId="0"/>
    <xf numFmtId="0" fontId="13" fillId="0" borderId="1"/>
    <xf numFmtId="0" fontId="13" fillId="0" borderId="1"/>
    <xf numFmtId="0" fontId="14" fillId="3" borderId="1"/>
    <xf numFmtId="0" fontId="13" fillId="0" borderId="1"/>
    <xf numFmtId="49" fontId="2" fillId="2" borderId="4">
      <alignment horizontal="center" vertical="center"/>
    </xf>
    <xf numFmtId="0" fontId="1" fillId="0" borderId="7">
      <alignment vertical="top"/>
    </xf>
    <xf numFmtId="0" fontId="1" fillId="0" borderId="4">
      <alignment vertical="top"/>
    </xf>
    <xf numFmtId="49" fontId="2" fillId="0" borderId="4">
      <alignment horizontal="center" vertical="top"/>
    </xf>
    <xf numFmtId="49" fontId="2" fillId="2" borderId="2"/>
    <xf numFmtId="49" fontId="2" fillId="2" borderId="3"/>
    <xf numFmtId="164" fontId="1" fillId="0" borderId="5">
      <alignment vertical="top"/>
    </xf>
    <xf numFmtId="164" fontId="1" fillId="0" borderId="7">
      <alignment vertical="top"/>
    </xf>
    <xf numFmtId="164" fontId="1" fillId="0" borderId="4">
      <alignment vertical="top"/>
    </xf>
    <xf numFmtId="0" fontId="1" fillId="0" borderId="5">
      <alignment vertical="top"/>
    </xf>
    <xf numFmtId="49" fontId="2" fillId="2" borderId="2">
      <alignment horizontal="left"/>
    </xf>
    <xf numFmtId="0" fontId="11" fillId="0" borderId="2">
      <alignment horizontal="left" vertical="center"/>
    </xf>
    <xf numFmtId="0" fontId="1" fillId="0" borderId="5">
      <alignment vertical="top" wrapText="1"/>
    </xf>
    <xf numFmtId="0" fontId="1" fillId="0" borderId="7">
      <alignment vertical="top" wrapText="1"/>
    </xf>
    <xf numFmtId="0" fontId="1" fillId="0" borderId="4">
      <alignment vertical="top" wrapText="1"/>
    </xf>
  </cellStyleXfs>
  <cellXfs count="8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top"/>
    </xf>
    <xf numFmtId="49" fontId="1" fillId="0" borderId="1" xfId="2" applyNumberFormat="1" applyProtection="1"/>
    <xf numFmtId="0" fontId="1" fillId="0" borderId="1" xfId="3" applyNumberFormat="1" applyProtection="1"/>
    <xf numFmtId="0" fontId="2" fillId="0" borderId="1" xfId="7" applyNumberFormat="1" applyProtection="1">
      <alignment horizontal="center" vertical="top"/>
    </xf>
    <xf numFmtId="49" fontId="2" fillId="2" borderId="1" xfId="8" applyNumberFormat="1" applyProtection="1">
      <alignment horizontal="center"/>
    </xf>
    <xf numFmtId="0" fontId="2" fillId="0" borderId="1" xfId="9" applyNumberFormat="1" applyProtection="1">
      <alignment horizontal="center"/>
    </xf>
    <xf numFmtId="49" fontId="2" fillId="0" borderId="1" xfId="10" applyNumberFormat="1" applyProtection="1">
      <alignment horizontal="center"/>
    </xf>
    <xf numFmtId="0" fontId="2" fillId="0" borderId="1" xfId="11" applyNumberFormat="1" applyProtection="1">
      <alignment horizontal="center" wrapText="1"/>
    </xf>
    <xf numFmtId="0" fontId="2" fillId="0" borderId="1" xfId="12" applyNumberFormat="1" applyProtection="1">
      <alignment wrapText="1"/>
    </xf>
    <xf numFmtId="0" fontId="2" fillId="0" borderId="1" xfId="13" applyNumberFormat="1" applyProtection="1">
      <alignment horizontal="left" wrapText="1"/>
    </xf>
    <xf numFmtId="0" fontId="2" fillId="0" borderId="1" xfId="14" applyNumberFormat="1" applyProtection="1"/>
    <xf numFmtId="0" fontId="2" fillId="0" borderId="1" xfId="17" applyNumberFormat="1" applyProtection="1">
      <alignment horizontal="center" vertical="center"/>
    </xf>
    <xf numFmtId="0" fontId="2" fillId="0" borderId="1" xfId="18" applyNumberFormat="1" applyProtection="1">
      <alignment vertical="top"/>
    </xf>
    <xf numFmtId="0" fontId="2" fillId="2" borderId="1" xfId="19" applyNumberFormat="1" applyProtection="1"/>
    <xf numFmtId="0" fontId="2" fillId="0" borderId="1" xfId="20" applyNumberFormat="1" applyProtection="1">
      <alignment horizontal="centerContinuous"/>
    </xf>
    <xf numFmtId="0" fontId="2" fillId="0" borderId="1" xfId="21" applyNumberFormat="1" applyProtection="1">
      <alignment horizontal="left"/>
    </xf>
    <xf numFmtId="49" fontId="2" fillId="0" borderId="1" xfId="22" applyNumberFormat="1" applyProtection="1"/>
    <xf numFmtId="49" fontId="2" fillId="2" borderId="1" xfId="23" applyNumberFormat="1" applyProtection="1"/>
    <xf numFmtId="0" fontId="4" fillId="0" borderId="1" xfId="24" applyNumberFormat="1" applyProtection="1"/>
    <xf numFmtId="49" fontId="1" fillId="2" borderId="1" xfId="28" applyNumberFormat="1" applyProtection="1"/>
    <xf numFmtId="0" fontId="2" fillId="0" borderId="4" xfId="29" applyNumberFormat="1" applyProtection="1">
      <alignment vertical="top"/>
    </xf>
    <xf numFmtId="49" fontId="2" fillId="2" borderId="5" xfId="30" applyNumberFormat="1" applyProtection="1">
      <alignment horizontal="center" vertical="center" wrapText="1"/>
    </xf>
    <xf numFmtId="0" fontId="2" fillId="0" borderId="7" xfId="33" applyNumberFormat="1" applyProtection="1">
      <alignment vertical="top"/>
    </xf>
    <xf numFmtId="0" fontId="2" fillId="0" borderId="7" xfId="34" applyNumberFormat="1" applyProtection="1">
      <alignment horizontal="center" vertical="top" wrapText="1"/>
    </xf>
    <xf numFmtId="0" fontId="2" fillId="0" borderId="7" xfId="36" applyNumberFormat="1" applyProtection="1">
      <alignment vertical="top" wrapText="1"/>
    </xf>
    <xf numFmtId="49" fontId="2" fillId="2" borderId="5" xfId="38" applyNumberFormat="1" applyProtection="1">
      <alignment horizontal="center" vertical="center"/>
    </xf>
    <xf numFmtId="0" fontId="2" fillId="0" borderId="5" xfId="39" applyNumberFormat="1" applyProtection="1">
      <alignment horizontal="center" vertical="center"/>
    </xf>
    <xf numFmtId="0" fontId="2" fillId="0" borderId="8" xfId="40" applyNumberFormat="1" applyProtection="1">
      <alignment horizontal="left" wrapText="1"/>
    </xf>
    <xf numFmtId="49" fontId="2" fillId="0" borderId="8" xfId="41" applyNumberFormat="1" applyProtection="1">
      <alignment horizontal="center"/>
    </xf>
    <xf numFmtId="0" fontId="2" fillId="0" borderId="8" xfId="42" applyNumberFormat="1" applyProtection="1">
      <alignment horizontal="center"/>
    </xf>
    <xf numFmtId="0" fontId="4" fillId="0" borderId="1" xfId="43" applyNumberFormat="1" applyProtection="1">
      <alignment wrapText="1"/>
    </xf>
    <xf numFmtId="0" fontId="2" fillId="0" borderId="8" xfId="44" applyNumberFormat="1" applyProtection="1"/>
    <xf numFmtId="0" fontId="2" fillId="0" borderId="2" xfId="45" applyNumberFormat="1" applyProtection="1">
      <alignment horizontal="center" wrapText="1"/>
    </xf>
    <xf numFmtId="0" fontId="2" fillId="0" borderId="2" xfId="46" applyNumberFormat="1" applyProtection="1">
      <alignment horizontal="center"/>
    </xf>
    <xf numFmtId="0" fontId="2" fillId="0" borderId="5" xfId="51" applyNumberFormat="1" applyProtection="1">
      <alignment horizontal="center" vertical="center" wrapText="1"/>
    </xf>
    <xf numFmtId="0" fontId="2" fillId="0" borderId="5" xfId="52" applyNumberFormat="1" applyProtection="1">
      <alignment horizontal="left" vertical="top" wrapText="1"/>
    </xf>
    <xf numFmtId="0" fontId="2" fillId="0" borderId="5" xfId="53" applyNumberFormat="1" applyProtection="1">
      <alignment horizontal="center" vertical="top"/>
    </xf>
    <xf numFmtId="164" fontId="2" fillId="0" borderId="5" xfId="54" applyNumberFormat="1" applyProtection="1">
      <alignment vertical="top"/>
    </xf>
    <xf numFmtId="0" fontId="2" fillId="0" borderId="4" xfId="58" applyNumberFormat="1" applyProtection="1">
      <alignment horizontal="left" vertical="top" wrapText="1"/>
    </xf>
    <xf numFmtId="49" fontId="2" fillId="2" borderId="4" xfId="59" applyNumberFormat="1" applyProtection="1">
      <alignment horizontal="center" vertical="center" wrapText="1"/>
    </xf>
    <xf numFmtId="0" fontId="2" fillId="0" borderId="4" xfId="60" applyNumberFormat="1" applyProtection="1">
      <alignment vertical="top" wrapText="1"/>
    </xf>
    <xf numFmtId="49" fontId="2" fillId="0" borderId="4" xfId="61" applyNumberFormat="1" applyProtection="1">
      <alignment horizontal="center" vertical="top" wrapText="1"/>
    </xf>
    <xf numFmtId="164" fontId="2" fillId="0" borderId="4" xfId="62" applyNumberFormat="1" applyProtection="1">
      <alignment vertical="top"/>
    </xf>
    <xf numFmtId="0" fontId="2" fillId="0" borderId="7" xfId="65" applyNumberFormat="1" applyProtection="1">
      <alignment horizontal="left" vertical="top" wrapText="1"/>
    </xf>
    <xf numFmtId="49" fontId="2" fillId="2" borderId="7" xfId="66" applyNumberFormat="1" applyProtection="1">
      <alignment horizontal="center" vertical="center"/>
    </xf>
    <xf numFmtId="49" fontId="2" fillId="0" borderId="7" xfId="67" applyNumberFormat="1" applyProtection="1">
      <alignment horizontal="center" vertical="top" wrapText="1"/>
    </xf>
    <xf numFmtId="49" fontId="2" fillId="0" borderId="7" xfId="68" applyNumberFormat="1" applyProtection="1">
      <alignment horizontal="center" vertical="top"/>
    </xf>
    <xf numFmtId="164" fontId="2" fillId="0" borderId="7" xfId="69" applyNumberFormat="1" applyProtection="1">
      <alignment vertical="top"/>
    </xf>
    <xf numFmtId="0" fontId="17" fillId="0" borderId="5" xfId="52" applyNumberFormat="1" applyFont="1" applyProtection="1">
      <alignment horizontal="left" vertical="top" wrapText="1"/>
    </xf>
    <xf numFmtId="49" fontId="17" fillId="2" borderId="5" xfId="30" applyNumberFormat="1" applyFont="1" applyProtection="1">
      <alignment horizontal="center" vertical="center" wrapText="1"/>
    </xf>
    <xf numFmtId="0" fontId="17" fillId="0" borderId="5" xfId="53" applyNumberFormat="1" applyFont="1" applyProtection="1">
      <alignment horizontal="center" vertical="top"/>
    </xf>
    <xf numFmtId="164" fontId="17" fillId="0" borderId="5" xfId="54" applyNumberFormat="1" applyFont="1" applyProtection="1">
      <alignment vertical="top"/>
    </xf>
    <xf numFmtId="0" fontId="17" fillId="0" borderId="5" xfId="52" applyNumberFormat="1" applyFont="1" applyAlignment="1" applyProtection="1">
      <alignment horizontal="center" vertical="top" wrapText="1"/>
    </xf>
    <xf numFmtId="49" fontId="17" fillId="2" borderId="5" xfId="30" applyNumberFormat="1" applyFont="1" applyAlignment="1" applyProtection="1">
      <alignment horizontal="center" vertical="center" wrapText="1"/>
    </xf>
    <xf numFmtId="0" fontId="17" fillId="0" borderId="5" xfId="53" applyNumberFormat="1" applyFont="1" applyAlignment="1" applyProtection="1">
      <alignment horizontal="center" vertical="top"/>
    </xf>
    <xf numFmtId="164" fontId="17" fillId="0" borderId="5" xfId="54" applyNumberFormat="1" applyFont="1" applyAlignment="1" applyProtection="1">
      <alignment horizontal="center" vertical="top"/>
    </xf>
    <xf numFmtId="0" fontId="2" fillId="0" borderId="5" xfId="39" applyNumberFormat="1" applyProtection="1">
      <alignment horizontal="center" vertical="center"/>
    </xf>
    <xf numFmtId="0" fontId="2" fillId="0" borderId="5" xfId="39">
      <alignment horizontal="center" vertical="center"/>
    </xf>
    <xf numFmtId="49" fontId="2" fillId="2" borderId="5" xfId="30" applyNumberFormat="1" applyProtection="1">
      <alignment horizontal="center" vertical="center" wrapText="1"/>
    </xf>
    <xf numFmtId="49" fontId="2" fillId="2" borderId="5" xfId="30">
      <alignment horizontal="center" vertical="center" wrapText="1"/>
    </xf>
    <xf numFmtId="49" fontId="2" fillId="0" borderId="5" xfId="31" applyNumberFormat="1" applyProtection="1">
      <alignment horizontal="center" vertical="center" wrapText="1"/>
    </xf>
    <xf numFmtId="49" fontId="2" fillId="0" borderId="5" xfId="31">
      <alignment horizontal="center" vertical="center" wrapText="1"/>
    </xf>
    <xf numFmtId="49" fontId="2" fillId="0" borderId="4" xfId="31" applyNumberForma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16" fillId="0" borderId="4" xfId="31" applyNumberFormat="1" applyFont="1" applyBorder="1" applyAlignment="1" applyProtection="1">
      <alignment horizontal="center" vertical="center" wrapText="1"/>
    </xf>
    <xf numFmtId="49" fontId="2" fillId="0" borderId="11" xfId="31" applyNumberFormat="1" applyBorder="1" applyAlignment="1" applyProtection="1">
      <alignment horizontal="center" vertical="center" wrapText="1"/>
    </xf>
    <xf numFmtId="49" fontId="2" fillId="0" borderId="12" xfId="3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6" fillId="0" borderId="5" xfId="31" applyNumberFormat="1" applyFont="1" applyProtection="1">
      <alignment horizontal="center" vertical="center" wrapText="1"/>
    </xf>
    <xf numFmtId="49" fontId="16" fillId="0" borderId="5" xfId="35" applyNumberFormat="1" applyFont="1" applyProtection="1">
      <alignment horizontal="center" vertical="center"/>
    </xf>
    <xf numFmtId="49" fontId="2" fillId="0" borderId="5" xfId="35">
      <alignment horizontal="center" vertical="center"/>
    </xf>
    <xf numFmtId="49" fontId="2" fillId="0" borderId="5" xfId="35" applyNumberFormat="1" applyProtection="1">
      <alignment horizontal="center" vertical="center"/>
    </xf>
    <xf numFmtId="0" fontId="2" fillId="0" borderId="1" xfId="9" applyNumberFormat="1" applyProtection="1">
      <alignment horizontal="center"/>
    </xf>
    <xf numFmtId="0" fontId="2" fillId="0" borderId="1" xfId="9">
      <alignment horizontal="center"/>
    </xf>
    <xf numFmtId="0" fontId="2" fillId="0" borderId="2" xfId="45" applyNumberFormat="1" applyProtection="1">
      <alignment horizontal="center" wrapText="1"/>
    </xf>
    <xf numFmtId="0" fontId="2" fillId="0" borderId="2" xfId="45">
      <alignment horizontal="center" wrapText="1"/>
    </xf>
    <xf numFmtId="0" fontId="2" fillId="0" borderId="8" xfId="42" applyNumberFormat="1" applyProtection="1">
      <alignment horizontal="center"/>
    </xf>
    <xf numFmtId="0" fontId="2" fillId="0" borderId="8" xfId="42">
      <alignment horizontal="center"/>
    </xf>
    <xf numFmtId="0" fontId="1" fillId="0" borderId="1" xfId="4">
      <alignment horizontal="left" vertical="top" wrapText="1"/>
    </xf>
    <xf numFmtId="0" fontId="6" fillId="0" borderId="1" xfId="48" applyNumberFormat="1" applyProtection="1">
      <alignment horizontal="center" wrapText="1"/>
    </xf>
    <xf numFmtId="0" fontId="6" fillId="0" borderId="1" xfId="48">
      <alignment horizontal="center" wrapText="1"/>
    </xf>
    <xf numFmtId="0" fontId="17" fillId="0" borderId="1" xfId="9" applyNumberFormat="1" applyFont="1" applyProtection="1">
      <alignment horizontal="center"/>
    </xf>
    <xf numFmtId="0" fontId="17" fillId="0" borderId="1" xfId="9" applyFont="1">
      <alignment horizontal="center"/>
    </xf>
    <xf numFmtId="49" fontId="2" fillId="0" borderId="1" xfId="10" applyNumberFormat="1" applyProtection="1">
      <alignment horizontal="center"/>
    </xf>
    <xf numFmtId="49" fontId="2" fillId="0" borderId="1" xfId="10">
      <alignment horizontal="center"/>
    </xf>
  </cellXfs>
  <cellStyles count="111">
    <cellStyle name="br" xfId="91"/>
    <cellStyle name="col" xfId="90"/>
    <cellStyle name="st100" xfId="110"/>
    <cellStyle name="st101" xfId="61"/>
    <cellStyle name="st102" xfId="50"/>
    <cellStyle name="st103" xfId="57"/>
    <cellStyle name="st104" xfId="71"/>
    <cellStyle name="st105" xfId="60"/>
    <cellStyle name="st106" xfId="64"/>
    <cellStyle name="st107" xfId="79"/>
    <cellStyle name="st108" xfId="88"/>
    <cellStyle name="st109" xfId="87"/>
    <cellStyle name="st92" xfId="25"/>
    <cellStyle name="st93" xfId="27"/>
    <cellStyle name="st94" xfId="43"/>
    <cellStyle name="st95" xfId="45"/>
    <cellStyle name="st96" xfId="108"/>
    <cellStyle name="st97" xfId="109"/>
    <cellStyle name="st98" xfId="67"/>
    <cellStyle name="st99" xfId="59"/>
    <cellStyle name="style0" xfId="92"/>
    <cellStyle name="td" xfId="93"/>
    <cellStyle name="tr" xfId="89"/>
    <cellStyle name="xl100" xfId="75"/>
    <cellStyle name="xl101" xfId="72"/>
    <cellStyle name="xl102" xfId="76"/>
    <cellStyle name="xl103" xfId="73"/>
    <cellStyle name="xl104" xfId="74"/>
    <cellStyle name="xl105" xfId="84"/>
    <cellStyle name="xl106" xfId="85"/>
    <cellStyle name="xl107" xfId="86"/>
    <cellStyle name="xl21" xfId="94"/>
    <cellStyle name="xl22" xfId="1"/>
    <cellStyle name="xl23" xfId="7"/>
    <cellStyle name="xl24" xfId="15"/>
    <cellStyle name="xl25" xfId="18"/>
    <cellStyle name="xl26" xfId="24"/>
    <cellStyle name="xl27" xfId="29"/>
    <cellStyle name="xl28" xfId="33"/>
    <cellStyle name="xl29" xfId="34"/>
    <cellStyle name="xl30" xfId="36"/>
    <cellStyle name="xl31" xfId="38"/>
    <cellStyle name="xl32" xfId="52"/>
    <cellStyle name="xl33" xfId="65"/>
    <cellStyle name="xl34" xfId="58"/>
    <cellStyle name="xl35" xfId="40"/>
    <cellStyle name="xl36" xfId="13"/>
    <cellStyle name="xl37" xfId="21"/>
    <cellStyle name="xl38" xfId="14"/>
    <cellStyle name="xl39" xfId="9"/>
    <cellStyle name="xl40" xfId="95"/>
    <cellStyle name="xl41" xfId="2"/>
    <cellStyle name="xl42" xfId="8"/>
    <cellStyle name="xl43" xfId="19"/>
    <cellStyle name="xl44" xfId="23"/>
    <cellStyle name="xl45" xfId="26"/>
    <cellStyle name="xl46" xfId="28"/>
    <cellStyle name="xl47" xfId="30"/>
    <cellStyle name="xl48" xfId="66"/>
    <cellStyle name="xl49" xfId="96"/>
    <cellStyle name="xl50" xfId="41"/>
    <cellStyle name="xl51" xfId="10"/>
    <cellStyle name="xl52" xfId="46"/>
    <cellStyle name="xl53" xfId="3"/>
    <cellStyle name="xl54" xfId="31"/>
    <cellStyle name="xl55" xfId="39"/>
    <cellStyle name="xl56" xfId="53"/>
    <cellStyle name="xl57" xfId="97"/>
    <cellStyle name="xl58" xfId="98"/>
    <cellStyle name="xl59" xfId="42"/>
    <cellStyle name="xl60" xfId="20"/>
    <cellStyle name="xl61" xfId="68"/>
    <cellStyle name="xl62" xfId="99"/>
    <cellStyle name="xl63" xfId="35"/>
    <cellStyle name="xl64" xfId="100"/>
    <cellStyle name="xl65" xfId="101"/>
    <cellStyle name="xl66" xfId="44"/>
    <cellStyle name="xl67" xfId="16"/>
    <cellStyle name="xl68" xfId="22"/>
    <cellStyle name="xl69" xfId="102"/>
    <cellStyle name="xl70" xfId="103"/>
    <cellStyle name="xl71" xfId="104"/>
    <cellStyle name="xl72" xfId="32"/>
    <cellStyle name="xl73" xfId="11"/>
    <cellStyle name="xl74" xfId="4"/>
    <cellStyle name="xl75" xfId="12"/>
    <cellStyle name="xl76" xfId="17"/>
    <cellStyle name="xl77" xfId="37"/>
    <cellStyle name="xl78" xfId="5"/>
    <cellStyle name="xl79" xfId="6"/>
    <cellStyle name="xl80" xfId="105"/>
    <cellStyle name="xl81" xfId="81"/>
    <cellStyle name="xl82" xfId="106"/>
    <cellStyle name="xl83" xfId="51"/>
    <cellStyle name="xl84" xfId="54"/>
    <cellStyle name="xl85" xfId="69"/>
    <cellStyle name="xl86" xfId="62"/>
    <cellStyle name="xl87" xfId="48"/>
    <cellStyle name="xl88" xfId="47"/>
    <cellStyle name="xl89" xfId="49"/>
    <cellStyle name="xl90" xfId="55"/>
    <cellStyle name="xl91" xfId="56"/>
    <cellStyle name="xl92" xfId="70"/>
    <cellStyle name="xl93" xfId="63"/>
    <cellStyle name="xl94" xfId="77"/>
    <cellStyle name="xl95" xfId="78"/>
    <cellStyle name="xl96" xfId="83"/>
    <cellStyle name="xl97" xfId="82"/>
    <cellStyle name="xl98" xfId="107"/>
    <cellStyle name="xl99" xfId="8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"/>
  <sheetViews>
    <sheetView showGridLines="0" tabSelected="1" topLeftCell="A19" zoomScale="85" zoomScaleNormal="85" zoomScaleSheetLayoutView="85" zoomScalePageLayoutView="85" workbookViewId="0">
      <selection activeCell="E13" sqref="E13"/>
    </sheetView>
  </sheetViews>
  <sheetFormatPr defaultRowHeight="15" x14ac:dyDescent="0.25"/>
  <cols>
    <col min="1" max="1" width="42.7109375" style="1" customWidth="1"/>
    <col min="2" max="2" width="16.28515625" style="1" customWidth="1"/>
    <col min="3" max="3" width="21.85546875" style="1" customWidth="1"/>
    <col min="4" max="4" width="14.140625" style="1" customWidth="1"/>
    <col min="5" max="5" width="13.42578125" style="1" customWidth="1"/>
    <col min="6" max="6" width="19.5703125" style="1" customWidth="1"/>
    <col min="7" max="9" width="13.42578125" style="1" customWidth="1"/>
    <col min="10" max="10" width="19.140625" style="1" customWidth="1"/>
    <col min="11" max="11" width="13.42578125" style="1" customWidth="1"/>
    <col min="12" max="12" width="13.7109375" style="1" customWidth="1"/>
    <col min="13" max="13" width="19.85546875" style="1" customWidth="1"/>
    <col min="14" max="16" width="13.7109375" style="1" customWidth="1"/>
    <col min="17" max="17" width="18.140625" style="1" customWidth="1"/>
    <col min="18" max="19" width="13.7109375" style="1" customWidth="1"/>
    <col min="20" max="20" width="20.5703125" style="1" customWidth="1"/>
    <col min="21" max="22" width="13.7109375" style="1" customWidth="1"/>
    <col min="23" max="23" width="19" style="1" customWidth="1"/>
    <col min="24" max="25" width="13.7109375" style="1" customWidth="1"/>
    <col min="26" max="26" width="18.42578125" style="1" customWidth="1"/>
    <col min="27" max="28" width="13.7109375" style="1" customWidth="1"/>
    <col min="29" max="29" width="10.5703125" style="1" customWidth="1"/>
    <col min="30" max="30" width="7.85546875" style="1" customWidth="1"/>
    <col min="31" max="31" width="6.5703125" style="1" customWidth="1"/>
    <col min="32" max="37" width="17.140625" style="1" customWidth="1"/>
    <col min="38" max="16384" width="9.140625" style="1"/>
  </cols>
  <sheetData>
    <row r="1" spans="1:37" ht="12.7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3"/>
      <c r="AE1" s="4"/>
      <c r="AF1" s="4"/>
      <c r="AG1" s="4"/>
      <c r="AH1" s="82"/>
      <c r="AI1" s="2"/>
      <c r="AJ1" s="4"/>
      <c r="AK1" s="4"/>
    </row>
    <row r="2" spans="1:37" ht="15" customHeight="1" x14ac:dyDescent="0.25">
      <c r="A2" s="83" t="s">
        <v>256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2"/>
      <c r="AI2" s="10"/>
      <c r="AJ2" s="9"/>
      <c r="AK2" s="9"/>
    </row>
    <row r="3" spans="1:37" ht="12.7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2"/>
      <c r="AI3" s="10"/>
      <c r="AJ3" s="13"/>
      <c r="AK3" s="13"/>
    </row>
    <row r="4" spans="1:37" ht="12.75" customHeight="1" x14ac:dyDescent="0.25">
      <c r="A4" s="14"/>
      <c r="B4" s="15"/>
      <c r="C4" s="12"/>
      <c r="D4" s="16"/>
      <c r="E4" s="17"/>
      <c r="F4" s="17"/>
      <c r="G4" s="17"/>
      <c r="H4" s="17"/>
      <c r="I4" s="17"/>
      <c r="J4" s="12"/>
      <c r="K4" s="7"/>
      <c r="L4" s="20"/>
      <c r="M4" s="20"/>
      <c r="N4" s="7"/>
      <c r="O4" s="12"/>
      <c r="P4" s="12"/>
      <c r="Q4" s="12"/>
      <c r="R4" s="17"/>
      <c r="S4" s="76"/>
      <c r="T4" s="77"/>
      <c r="U4" s="17"/>
      <c r="V4" s="17"/>
      <c r="W4" s="12"/>
      <c r="X4" s="12"/>
      <c r="Y4" s="12"/>
      <c r="Z4" s="12"/>
      <c r="AA4" s="12"/>
      <c r="AB4" s="12"/>
      <c r="AC4" s="12"/>
      <c r="AD4" s="18"/>
      <c r="AE4" s="12"/>
      <c r="AF4" s="12"/>
      <c r="AG4" s="12"/>
      <c r="AH4" s="82"/>
      <c r="AI4" s="10"/>
      <c r="AJ4" s="12"/>
      <c r="AK4" s="12"/>
    </row>
    <row r="5" spans="1:37" ht="12.75" customHeight="1" x14ac:dyDescent="0.25">
      <c r="A5" s="14"/>
      <c r="B5" s="15"/>
      <c r="C5" s="12"/>
      <c r="D5" s="16"/>
      <c r="E5" s="17"/>
      <c r="F5" s="17"/>
      <c r="G5" s="17"/>
      <c r="H5" s="17"/>
      <c r="I5" s="17"/>
      <c r="J5" s="12"/>
      <c r="K5" s="7"/>
      <c r="L5" s="20"/>
      <c r="M5" s="20"/>
      <c r="N5" s="7"/>
      <c r="O5" s="12"/>
      <c r="P5" s="12"/>
      <c r="Q5" s="12"/>
      <c r="R5" s="17"/>
      <c r="S5" s="85"/>
      <c r="T5" s="86"/>
      <c r="U5" s="17"/>
      <c r="V5" s="17"/>
      <c r="W5" s="12"/>
      <c r="X5" s="12"/>
      <c r="Y5" s="12"/>
      <c r="Z5" s="12"/>
      <c r="AA5" s="12"/>
      <c r="AB5" s="12"/>
      <c r="AC5" s="12"/>
      <c r="AD5" s="18"/>
      <c r="AE5" s="12"/>
      <c r="AF5" s="12"/>
      <c r="AG5" s="12"/>
      <c r="AH5" s="82"/>
      <c r="AI5" s="10"/>
      <c r="AJ5" s="12"/>
      <c r="AK5" s="12"/>
    </row>
    <row r="6" spans="1:37" ht="12.75" customHeight="1" x14ac:dyDescent="0.25">
      <c r="A6" s="14"/>
      <c r="B6" s="15"/>
      <c r="C6" s="12"/>
      <c r="D6" s="16"/>
      <c r="E6" s="17"/>
      <c r="F6" s="17"/>
      <c r="G6" s="17"/>
      <c r="H6" s="17"/>
      <c r="I6" s="17"/>
      <c r="J6" s="12"/>
      <c r="K6" s="7"/>
      <c r="L6" s="20"/>
      <c r="M6" s="20"/>
      <c r="N6" s="7"/>
      <c r="O6" s="12"/>
      <c r="P6" s="12"/>
      <c r="Q6" s="12"/>
      <c r="R6" s="17"/>
      <c r="S6" s="7"/>
      <c r="T6" s="7"/>
      <c r="U6" s="17"/>
      <c r="V6" s="17"/>
      <c r="W6" s="12"/>
      <c r="X6" s="12"/>
      <c r="Y6" s="12"/>
      <c r="Z6" s="12"/>
      <c r="AA6" s="12"/>
      <c r="AB6" s="12"/>
      <c r="AC6" s="12"/>
      <c r="AD6" s="18"/>
      <c r="AE6" s="12"/>
      <c r="AF6" s="12"/>
      <c r="AG6" s="12"/>
      <c r="AH6" s="82"/>
      <c r="AI6" s="10"/>
      <c r="AJ6" s="12"/>
      <c r="AK6" s="12"/>
    </row>
    <row r="7" spans="1:37" ht="12.75" customHeight="1" x14ac:dyDescent="0.25">
      <c r="A7" s="14"/>
      <c r="B7" s="15"/>
      <c r="C7" s="12"/>
      <c r="D7" s="16"/>
      <c r="E7" s="17"/>
      <c r="F7" s="17"/>
      <c r="G7" s="17"/>
      <c r="H7" s="17"/>
      <c r="I7" s="17"/>
      <c r="J7" s="12"/>
      <c r="K7" s="7"/>
      <c r="L7" s="20"/>
      <c r="M7" s="20"/>
      <c r="N7" s="7"/>
      <c r="O7" s="12"/>
      <c r="P7" s="12"/>
      <c r="Q7" s="12"/>
      <c r="R7" s="17"/>
      <c r="S7" s="7"/>
      <c r="T7" s="7"/>
      <c r="U7" s="17"/>
      <c r="V7" s="17"/>
      <c r="W7" s="12"/>
      <c r="X7" s="12"/>
      <c r="Y7" s="12"/>
      <c r="Z7" s="12"/>
      <c r="AA7" s="12"/>
      <c r="AB7" s="12"/>
      <c r="AC7" s="12"/>
      <c r="AD7" s="18"/>
      <c r="AE7" s="12"/>
      <c r="AF7" s="12"/>
      <c r="AG7" s="12"/>
      <c r="AH7" s="82"/>
      <c r="AI7" s="10"/>
      <c r="AJ7" s="12"/>
      <c r="AK7" s="12"/>
    </row>
    <row r="8" spans="1:37" ht="12.75" customHeight="1" x14ac:dyDescent="0.25">
      <c r="A8" s="14"/>
      <c r="B8" s="15"/>
      <c r="C8" s="12"/>
      <c r="D8" s="16"/>
      <c r="E8" s="17"/>
      <c r="F8" s="17"/>
      <c r="G8" s="17"/>
      <c r="H8" s="17"/>
      <c r="I8" s="17"/>
      <c r="J8" s="12"/>
      <c r="K8" s="7"/>
      <c r="L8" s="20"/>
      <c r="M8" s="20"/>
      <c r="N8" s="7"/>
      <c r="O8" s="12"/>
      <c r="P8" s="12"/>
      <c r="Q8" s="12"/>
      <c r="R8" s="17"/>
      <c r="S8" s="7"/>
      <c r="T8" s="7"/>
      <c r="U8" s="17"/>
      <c r="V8" s="17"/>
      <c r="W8" s="12"/>
      <c r="X8" s="12"/>
      <c r="Y8" s="12"/>
      <c r="Z8" s="12"/>
      <c r="AA8" s="12"/>
      <c r="AB8" s="12"/>
      <c r="AC8" s="12"/>
      <c r="AD8" s="18"/>
      <c r="AE8" s="12"/>
      <c r="AF8" s="12"/>
      <c r="AG8" s="12"/>
      <c r="AH8" s="82"/>
      <c r="AI8" s="10"/>
      <c r="AJ8" s="12"/>
      <c r="AK8" s="12"/>
    </row>
    <row r="9" spans="1:37" ht="15" customHeight="1" x14ac:dyDescent="0.25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2"/>
      <c r="AI9" s="10"/>
      <c r="AJ9" s="9"/>
      <c r="AK9" s="9"/>
    </row>
    <row r="10" spans="1:37" ht="12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2"/>
      <c r="AI10" s="10"/>
      <c r="AJ10" s="13"/>
      <c r="AK10" s="13"/>
    </row>
    <row r="11" spans="1:37" ht="12.75" customHeight="1" x14ac:dyDescent="0.25">
      <c r="A11" s="14"/>
      <c r="B11" s="1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9"/>
      <c r="AE11" s="12"/>
      <c r="AF11" s="12"/>
      <c r="AG11" s="12"/>
      <c r="AH11" s="82"/>
      <c r="AI11" s="14"/>
      <c r="AJ11" s="12"/>
      <c r="AK11" s="12"/>
    </row>
    <row r="12" spans="1:37" ht="12.75" customHeight="1" x14ac:dyDescent="0.25">
      <c r="A12" s="14"/>
      <c r="B12" s="14" t="s">
        <v>0</v>
      </c>
      <c r="C12" s="1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9"/>
      <c r="AE12" s="12"/>
      <c r="AF12" s="12"/>
      <c r="AG12" s="12"/>
      <c r="AH12" s="12"/>
      <c r="AI12" s="12"/>
      <c r="AJ12" s="12"/>
      <c r="AK12" s="12"/>
    </row>
    <row r="13" spans="1:37" ht="12.75" customHeight="1" x14ac:dyDescent="0.25">
      <c r="A13" s="2"/>
      <c r="B13" s="2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21"/>
      <c r="AE13" s="4"/>
      <c r="AF13" s="4"/>
      <c r="AG13" s="4"/>
      <c r="AH13" s="4"/>
      <c r="AI13" s="4"/>
      <c r="AJ13" s="4"/>
      <c r="AK13" s="4"/>
    </row>
    <row r="14" spans="1:37" ht="27.75" customHeight="1" x14ac:dyDescent="0.25">
      <c r="A14" s="22"/>
      <c r="B14" s="60" t="s">
        <v>1</v>
      </c>
      <c r="C14" s="62" t="s">
        <v>2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2" t="s">
        <v>41</v>
      </c>
      <c r="AD14" s="60" t="s">
        <v>42</v>
      </c>
      <c r="AE14" s="61"/>
      <c r="AF14" s="62" t="s">
        <v>43</v>
      </c>
      <c r="AG14" s="63"/>
      <c r="AH14" s="63"/>
      <c r="AI14" s="63"/>
      <c r="AJ14" s="63"/>
      <c r="AK14" s="63"/>
    </row>
    <row r="15" spans="1:37" ht="15" customHeight="1" x14ac:dyDescent="0.25">
      <c r="A15" s="24"/>
      <c r="B15" s="61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1"/>
      <c r="AE15" s="61"/>
      <c r="AF15" s="63"/>
      <c r="AG15" s="63"/>
      <c r="AH15" s="63"/>
      <c r="AI15" s="63"/>
      <c r="AJ15" s="63"/>
      <c r="AK15" s="63"/>
    </row>
    <row r="16" spans="1:37" ht="12.75" customHeight="1" x14ac:dyDescent="0.25">
      <c r="A16" s="24"/>
      <c r="B16" s="61"/>
      <c r="C16" s="62" t="s">
        <v>3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2" t="s">
        <v>4</v>
      </c>
      <c r="X16" s="63"/>
      <c r="Y16" s="63"/>
      <c r="Z16" s="63"/>
      <c r="AA16" s="63"/>
      <c r="AB16" s="63"/>
      <c r="AC16" s="63"/>
      <c r="AD16" s="61"/>
      <c r="AE16" s="61"/>
      <c r="AF16" s="63"/>
      <c r="AG16" s="63"/>
      <c r="AH16" s="63"/>
      <c r="AI16" s="63"/>
      <c r="AJ16" s="63"/>
      <c r="AK16" s="63"/>
    </row>
    <row r="17" spans="1:37" ht="52.5" customHeight="1" x14ac:dyDescent="0.25">
      <c r="A17" s="25" t="s">
        <v>5</v>
      </c>
      <c r="B17" s="61"/>
      <c r="C17" s="75" t="s">
        <v>6</v>
      </c>
      <c r="D17" s="74"/>
      <c r="E17" s="74"/>
      <c r="F17" s="62" t="s">
        <v>7</v>
      </c>
      <c r="G17" s="63"/>
      <c r="H17" s="63"/>
      <c r="I17" s="63"/>
      <c r="J17" s="62" t="s">
        <v>8</v>
      </c>
      <c r="K17" s="63"/>
      <c r="L17" s="63"/>
      <c r="M17" s="62" t="s">
        <v>9</v>
      </c>
      <c r="N17" s="63"/>
      <c r="O17" s="63"/>
      <c r="P17" s="63"/>
      <c r="Q17" s="62" t="s">
        <v>10</v>
      </c>
      <c r="R17" s="63"/>
      <c r="S17" s="63"/>
      <c r="T17" s="62" t="s">
        <v>11</v>
      </c>
      <c r="U17" s="63"/>
      <c r="V17" s="63"/>
      <c r="W17" s="62" t="s">
        <v>12</v>
      </c>
      <c r="X17" s="63"/>
      <c r="Y17" s="63"/>
      <c r="Z17" s="62" t="s">
        <v>13</v>
      </c>
      <c r="AA17" s="63"/>
      <c r="AB17" s="63"/>
      <c r="AC17" s="63"/>
      <c r="AD17" s="61"/>
      <c r="AE17" s="61"/>
      <c r="AF17" s="68" t="s">
        <v>14</v>
      </c>
      <c r="AG17" s="69"/>
      <c r="AH17" s="64" t="s">
        <v>15</v>
      </c>
      <c r="AI17" s="67" t="s">
        <v>16</v>
      </c>
      <c r="AJ17" s="62" t="s">
        <v>17</v>
      </c>
      <c r="AK17" s="63"/>
    </row>
    <row r="18" spans="1:37" ht="64.5" customHeight="1" x14ac:dyDescent="0.25">
      <c r="A18" s="26"/>
      <c r="B18" s="61"/>
      <c r="C18" s="62" t="s">
        <v>18</v>
      </c>
      <c r="D18" s="62" t="s">
        <v>19</v>
      </c>
      <c r="E18" s="62" t="s">
        <v>20</v>
      </c>
      <c r="F18" s="62" t="s">
        <v>18</v>
      </c>
      <c r="G18" s="62" t="s">
        <v>19</v>
      </c>
      <c r="H18" s="62" t="s">
        <v>20</v>
      </c>
      <c r="I18" s="62" t="s">
        <v>21</v>
      </c>
      <c r="J18" s="62" t="s">
        <v>18</v>
      </c>
      <c r="K18" s="62" t="s">
        <v>22</v>
      </c>
      <c r="L18" s="62" t="s">
        <v>20</v>
      </c>
      <c r="M18" s="62" t="s">
        <v>18</v>
      </c>
      <c r="N18" s="62" t="s">
        <v>22</v>
      </c>
      <c r="O18" s="62" t="s">
        <v>20</v>
      </c>
      <c r="P18" s="62" t="s">
        <v>21</v>
      </c>
      <c r="Q18" s="62" t="s">
        <v>18</v>
      </c>
      <c r="R18" s="62" t="s">
        <v>22</v>
      </c>
      <c r="S18" s="62" t="s">
        <v>20</v>
      </c>
      <c r="T18" s="62" t="s">
        <v>18</v>
      </c>
      <c r="U18" s="62" t="s">
        <v>22</v>
      </c>
      <c r="V18" s="62" t="s">
        <v>20</v>
      </c>
      <c r="W18" s="62" t="s">
        <v>18</v>
      </c>
      <c r="X18" s="62" t="s">
        <v>19</v>
      </c>
      <c r="Y18" s="62" t="s">
        <v>20</v>
      </c>
      <c r="Z18" s="62" t="s">
        <v>18</v>
      </c>
      <c r="AA18" s="62" t="s">
        <v>22</v>
      </c>
      <c r="AB18" s="62" t="s">
        <v>20</v>
      </c>
      <c r="AC18" s="63"/>
      <c r="AD18" s="60" t="s">
        <v>23</v>
      </c>
      <c r="AE18" s="60" t="s">
        <v>24</v>
      </c>
      <c r="AF18" s="70"/>
      <c r="AG18" s="71"/>
      <c r="AH18" s="65"/>
      <c r="AI18" s="65"/>
      <c r="AJ18" s="72" t="s">
        <v>253</v>
      </c>
      <c r="AK18" s="73" t="s">
        <v>252</v>
      </c>
    </row>
    <row r="19" spans="1:37" ht="12.75" customHeight="1" x14ac:dyDescent="0.25">
      <c r="A19" s="24"/>
      <c r="B19" s="61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1"/>
      <c r="AE19" s="61"/>
      <c r="AF19" s="62" t="s">
        <v>26</v>
      </c>
      <c r="AG19" s="62" t="s">
        <v>27</v>
      </c>
      <c r="AH19" s="65"/>
      <c r="AI19" s="65"/>
      <c r="AJ19" s="63"/>
      <c r="AK19" s="74"/>
    </row>
    <row r="20" spans="1:37" ht="12.75" customHeight="1" x14ac:dyDescent="0.25">
      <c r="A20" s="24"/>
      <c r="B20" s="61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1"/>
      <c r="AE20" s="61"/>
      <c r="AF20" s="63"/>
      <c r="AG20" s="63"/>
      <c r="AH20" s="65"/>
      <c r="AI20" s="65"/>
      <c r="AJ20" s="62" t="s">
        <v>25</v>
      </c>
      <c r="AK20" s="62" t="s">
        <v>25</v>
      </c>
    </row>
    <row r="21" spans="1:37" ht="12.75" customHeight="1" x14ac:dyDescent="0.25">
      <c r="A21" s="24"/>
      <c r="B21" s="61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1"/>
      <c r="AE21" s="61"/>
      <c r="AF21" s="63"/>
      <c r="AG21" s="63"/>
      <c r="AH21" s="65"/>
      <c r="AI21" s="65"/>
      <c r="AJ21" s="63"/>
      <c r="AK21" s="63"/>
    </row>
    <row r="22" spans="1:37" ht="12.75" customHeight="1" x14ac:dyDescent="0.25">
      <c r="A22" s="24"/>
      <c r="B22" s="61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1"/>
      <c r="AE22" s="61"/>
      <c r="AF22" s="63"/>
      <c r="AG22" s="63"/>
      <c r="AH22" s="65"/>
      <c r="AI22" s="65"/>
      <c r="AJ22" s="63"/>
      <c r="AK22" s="63"/>
    </row>
    <row r="23" spans="1:37" ht="51.75" customHeight="1" x14ac:dyDescent="0.25">
      <c r="A23" s="24"/>
      <c r="B23" s="61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1"/>
      <c r="AE23" s="61"/>
      <c r="AF23" s="63"/>
      <c r="AG23" s="63"/>
      <c r="AH23" s="66"/>
      <c r="AI23" s="66"/>
      <c r="AJ23" s="63"/>
      <c r="AK23" s="63"/>
    </row>
    <row r="24" spans="1:37" ht="15" customHeight="1" x14ac:dyDescent="0.25">
      <c r="A24" s="27" t="s">
        <v>28</v>
      </c>
      <c r="B24" s="27" t="s">
        <v>29</v>
      </c>
      <c r="C24" s="28">
        <v>3</v>
      </c>
      <c r="D24" s="28">
        <v>4</v>
      </c>
      <c r="E24" s="28">
        <v>5</v>
      </c>
      <c r="F24" s="28">
        <v>6</v>
      </c>
      <c r="G24" s="28">
        <v>7</v>
      </c>
      <c r="H24" s="28">
        <v>8</v>
      </c>
      <c r="I24" s="28">
        <v>9</v>
      </c>
      <c r="J24" s="28">
        <v>10</v>
      </c>
      <c r="K24" s="28">
        <v>11</v>
      </c>
      <c r="L24" s="28">
        <v>12</v>
      </c>
      <c r="M24" s="28">
        <v>13</v>
      </c>
      <c r="N24" s="28">
        <v>14</v>
      </c>
      <c r="O24" s="28">
        <v>15</v>
      </c>
      <c r="P24" s="28">
        <v>16</v>
      </c>
      <c r="Q24" s="28">
        <v>17</v>
      </c>
      <c r="R24" s="28">
        <v>18</v>
      </c>
      <c r="S24" s="28">
        <v>19</v>
      </c>
      <c r="T24" s="28">
        <v>20</v>
      </c>
      <c r="U24" s="28">
        <v>21</v>
      </c>
      <c r="V24" s="28">
        <v>22</v>
      </c>
      <c r="W24" s="28">
        <v>23</v>
      </c>
      <c r="X24" s="28">
        <v>24</v>
      </c>
      <c r="Y24" s="28">
        <v>25</v>
      </c>
      <c r="Z24" s="28">
        <v>26</v>
      </c>
      <c r="AA24" s="28">
        <v>27</v>
      </c>
      <c r="AB24" s="28">
        <v>28</v>
      </c>
      <c r="AC24" s="28">
        <v>29</v>
      </c>
      <c r="AD24" s="58">
        <v>30</v>
      </c>
      <c r="AE24" s="59"/>
      <c r="AF24" s="36">
        <v>31</v>
      </c>
      <c r="AG24" s="36">
        <v>32</v>
      </c>
      <c r="AH24" s="36">
        <v>33</v>
      </c>
      <c r="AI24" s="36">
        <v>34</v>
      </c>
      <c r="AJ24" s="36">
        <v>35</v>
      </c>
      <c r="AK24" s="36">
        <v>36</v>
      </c>
    </row>
    <row r="25" spans="1:37" ht="51" x14ac:dyDescent="0.25">
      <c r="A25" s="50" t="s">
        <v>44</v>
      </c>
      <c r="B25" s="51" t="s">
        <v>45</v>
      </c>
      <c r="C25" s="52" t="s">
        <v>46</v>
      </c>
      <c r="D25" s="52" t="s">
        <v>46</v>
      </c>
      <c r="E25" s="52" t="s">
        <v>46</v>
      </c>
      <c r="F25" s="52" t="s">
        <v>46</v>
      </c>
      <c r="G25" s="52" t="s">
        <v>46</v>
      </c>
      <c r="H25" s="52" t="s">
        <v>46</v>
      </c>
      <c r="I25" s="52" t="s">
        <v>46</v>
      </c>
      <c r="J25" s="52" t="s">
        <v>46</v>
      </c>
      <c r="K25" s="52" t="s">
        <v>46</v>
      </c>
      <c r="L25" s="52" t="s">
        <v>46</v>
      </c>
      <c r="M25" s="52" t="s">
        <v>46</v>
      </c>
      <c r="N25" s="52" t="s">
        <v>46</v>
      </c>
      <c r="O25" s="52" t="s">
        <v>46</v>
      </c>
      <c r="P25" s="52" t="s">
        <v>46</v>
      </c>
      <c r="Q25" s="52" t="s">
        <v>46</v>
      </c>
      <c r="R25" s="52" t="s">
        <v>46</v>
      </c>
      <c r="S25" s="52" t="s">
        <v>46</v>
      </c>
      <c r="T25" s="52" t="s">
        <v>46</v>
      </c>
      <c r="U25" s="52" t="s">
        <v>46</v>
      </c>
      <c r="V25" s="52" t="s">
        <v>46</v>
      </c>
      <c r="W25" s="52" t="s">
        <v>46</v>
      </c>
      <c r="X25" s="52" t="s">
        <v>46</v>
      </c>
      <c r="Y25" s="52" t="s">
        <v>46</v>
      </c>
      <c r="Z25" s="52" t="s">
        <v>46</v>
      </c>
      <c r="AA25" s="52" t="s">
        <v>46</v>
      </c>
      <c r="AB25" s="52" t="s">
        <v>46</v>
      </c>
      <c r="AC25" s="52" t="s">
        <v>46</v>
      </c>
      <c r="AD25" s="52" t="s">
        <v>46</v>
      </c>
      <c r="AE25" s="52" t="s">
        <v>46</v>
      </c>
      <c r="AF25" s="53">
        <v>149908.6</v>
      </c>
      <c r="AG25" s="53">
        <v>131403</v>
      </c>
      <c r="AH25" s="53">
        <f>AH26+AH56+AH79+AH86</f>
        <v>240501.00000000003</v>
      </c>
      <c r="AI25" s="53">
        <f>AI26+AI56+AI79+AI860-0.1</f>
        <v>486360.20000000007</v>
      </c>
      <c r="AJ25" s="53">
        <f>AJ26+AJ56+AJ79+AJ86-0.1</f>
        <v>170945.1</v>
      </c>
      <c r="AK25" s="53">
        <f>AK26+AK56+AK79+AK86-0.1</f>
        <v>84403.999999999985</v>
      </c>
    </row>
    <row r="26" spans="1:37" ht="76.5" x14ac:dyDescent="0.25">
      <c r="A26" s="50" t="s">
        <v>48</v>
      </c>
      <c r="B26" s="51" t="s">
        <v>49</v>
      </c>
      <c r="C26" s="52" t="s">
        <v>46</v>
      </c>
      <c r="D26" s="52" t="s">
        <v>46</v>
      </c>
      <c r="E26" s="52" t="s">
        <v>46</v>
      </c>
      <c r="F26" s="52" t="s">
        <v>46</v>
      </c>
      <c r="G26" s="52" t="s">
        <v>46</v>
      </c>
      <c r="H26" s="52" t="s">
        <v>46</v>
      </c>
      <c r="I26" s="52" t="s">
        <v>46</v>
      </c>
      <c r="J26" s="52" t="s">
        <v>46</v>
      </c>
      <c r="K26" s="52" t="s">
        <v>46</v>
      </c>
      <c r="L26" s="52" t="s">
        <v>46</v>
      </c>
      <c r="M26" s="52" t="s">
        <v>46</v>
      </c>
      <c r="N26" s="52" t="s">
        <v>46</v>
      </c>
      <c r="O26" s="52" t="s">
        <v>46</v>
      </c>
      <c r="P26" s="52" t="s">
        <v>46</v>
      </c>
      <c r="Q26" s="52" t="s">
        <v>46</v>
      </c>
      <c r="R26" s="52" t="s">
        <v>46</v>
      </c>
      <c r="S26" s="52" t="s">
        <v>46</v>
      </c>
      <c r="T26" s="52" t="s">
        <v>46</v>
      </c>
      <c r="U26" s="52" t="s">
        <v>46</v>
      </c>
      <c r="V26" s="52" t="s">
        <v>46</v>
      </c>
      <c r="W26" s="52" t="s">
        <v>46</v>
      </c>
      <c r="X26" s="52" t="s">
        <v>46</v>
      </c>
      <c r="Y26" s="52" t="s">
        <v>46</v>
      </c>
      <c r="Z26" s="52" t="s">
        <v>46</v>
      </c>
      <c r="AA26" s="52" t="s">
        <v>46</v>
      </c>
      <c r="AB26" s="52" t="s">
        <v>46</v>
      </c>
      <c r="AC26" s="52" t="s">
        <v>46</v>
      </c>
      <c r="AD26" s="52" t="s">
        <v>46</v>
      </c>
      <c r="AE26" s="52" t="s">
        <v>46</v>
      </c>
      <c r="AF26" s="53">
        <v>97098.2</v>
      </c>
      <c r="AG26" s="53">
        <v>79586.600000000006</v>
      </c>
      <c r="AH26" s="53">
        <f>AH27+AH45</f>
        <v>159660.20000000001</v>
      </c>
      <c r="AI26" s="53">
        <f>AI27+AI45</f>
        <v>379919.9</v>
      </c>
      <c r="AJ26" s="53">
        <f t="shared" ref="AJ26" si="0">AJ27+AJ45</f>
        <v>65874.3</v>
      </c>
      <c r="AK26" s="53">
        <f>AK27+AK45</f>
        <v>7481.2</v>
      </c>
    </row>
    <row r="27" spans="1:37" ht="63.75" x14ac:dyDescent="0.25">
      <c r="A27" s="50" t="s">
        <v>50</v>
      </c>
      <c r="B27" s="51" t="s">
        <v>51</v>
      </c>
      <c r="C27" s="52" t="s">
        <v>46</v>
      </c>
      <c r="D27" s="52" t="s">
        <v>46</v>
      </c>
      <c r="E27" s="52" t="s">
        <v>46</v>
      </c>
      <c r="F27" s="52" t="s">
        <v>46</v>
      </c>
      <c r="G27" s="52" t="s">
        <v>46</v>
      </c>
      <c r="H27" s="52" t="s">
        <v>46</v>
      </c>
      <c r="I27" s="52" t="s">
        <v>46</v>
      </c>
      <c r="J27" s="52" t="s">
        <v>46</v>
      </c>
      <c r="K27" s="52" t="s">
        <v>46</v>
      </c>
      <c r="L27" s="52" t="s">
        <v>46</v>
      </c>
      <c r="M27" s="52" t="s">
        <v>46</v>
      </c>
      <c r="N27" s="52" t="s">
        <v>46</v>
      </c>
      <c r="O27" s="52" t="s">
        <v>46</v>
      </c>
      <c r="P27" s="52" t="s">
        <v>46</v>
      </c>
      <c r="Q27" s="52" t="s">
        <v>46</v>
      </c>
      <c r="R27" s="52" t="s">
        <v>46</v>
      </c>
      <c r="S27" s="52" t="s">
        <v>46</v>
      </c>
      <c r="T27" s="52" t="s">
        <v>46</v>
      </c>
      <c r="U27" s="52" t="s">
        <v>46</v>
      </c>
      <c r="V27" s="52" t="s">
        <v>46</v>
      </c>
      <c r="W27" s="52" t="s">
        <v>46</v>
      </c>
      <c r="X27" s="52" t="s">
        <v>46</v>
      </c>
      <c r="Y27" s="52" t="s">
        <v>46</v>
      </c>
      <c r="Z27" s="52" t="s">
        <v>46</v>
      </c>
      <c r="AA27" s="52" t="s">
        <v>46</v>
      </c>
      <c r="AB27" s="52" t="s">
        <v>46</v>
      </c>
      <c r="AC27" s="52" t="s">
        <v>46</v>
      </c>
      <c r="AD27" s="52" t="s">
        <v>46</v>
      </c>
      <c r="AE27" s="52" t="s">
        <v>46</v>
      </c>
      <c r="AF27" s="53">
        <v>82495.100000000006</v>
      </c>
      <c r="AG27" s="53">
        <v>65028.9</v>
      </c>
      <c r="AH27" s="53">
        <f>SUM(AH28:AH44)</f>
        <v>152717.20000000001</v>
      </c>
      <c r="AI27" s="53">
        <f>SUM(AI28:AI44)</f>
        <v>372708.9</v>
      </c>
      <c r="AJ27" s="53">
        <f t="shared" ref="AJ27:AK27" si="1">SUM(AJ28:AJ44)</f>
        <v>54152.5</v>
      </c>
      <c r="AK27" s="53">
        <f t="shared" si="1"/>
        <v>1306.2</v>
      </c>
    </row>
    <row r="28" spans="1:37" ht="102" x14ac:dyDescent="0.25">
      <c r="A28" s="40" t="s">
        <v>52</v>
      </c>
      <c r="B28" s="41" t="s">
        <v>53</v>
      </c>
      <c r="C28" s="42" t="s">
        <v>54</v>
      </c>
      <c r="D28" s="43" t="s">
        <v>55</v>
      </c>
      <c r="E28" s="43" t="s">
        <v>56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 t="s">
        <v>28</v>
      </c>
      <c r="AD28" s="43" t="s">
        <v>57</v>
      </c>
      <c r="AE28" s="43" t="s">
        <v>58</v>
      </c>
      <c r="AF28" s="44" t="s">
        <v>47</v>
      </c>
      <c r="AG28" s="44" t="s">
        <v>47</v>
      </c>
      <c r="AH28" s="44">
        <v>1290</v>
      </c>
      <c r="AI28" s="44">
        <v>1326.2</v>
      </c>
      <c r="AJ28" s="44">
        <v>1306.2</v>
      </c>
      <c r="AK28" s="44">
        <v>1306.2</v>
      </c>
    </row>
    <row r="29" spans="1:37" ht="63.75" x14ac:dyDescent="0.25">
      <c r="A29" s="40" t="s">
        <v>59</v>
      </c>
      <c r="B29" s="41" t="s">
        <v>60</v>
      </c>
      <c r="C29" s="42" t="s">
        <v>61</v>
      </c>
      <c r="D29" s="43" t="s">
        <v>62</v>
      </c>
      <c r="E29" s="43" t="s">
        <v>63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 t="s">
        <v>28</v>
      </c>
      <c r="AD29" s="43" t="s">
        <v>64</v>
      </c>
      <c r="AE29" s="43" t="s">
        <v>65</v>
      </c>
      <c r="AF29" s="44" t="s">
        <v>47</v>
      </c>
      <c r="AG29" s="44" t="s">
        <v>47</v>
      </c>
      <c r="AH29" s="44" t="s">
        <v>47</v>
      </c>
      <c r="AI29" s="44" t="s">
        <v>47</v>
      </c>
      <c r="AJ29" s="44" t="s">
        <v>47</v>
      </c>
      <c r="AK29" s="44" t="s">
        <v>47</v>
      </c>
    </row>
    <row r="30" spans="1:37" ht="90.75" customHeight="1" x14ac:dyDescent="0.25">
      <c r="A30" s="45"/>
      <c r="B30" s="46"/>
      <c r="C30" s="26" t="s">
        <v>54</v>
      </c>
      <c r="D30" s="47" t="s">
        <v>66</v>
      </c>
      <c r="E30" s="47" t="s">
        <v>56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8"/>
      <c r="AD30" s="47"/>
      <c r="AE30" s="47"/>
      <c r="AF30" s="49">
        <v>313.7</v>
      </c>
      <c r="AG30" s="49">
        <v>313.7</v>
      </c>
      <c r="AH30" s="49">
        <v>404.2</v>
      </c>
      <c r="AI30" s="49">
        <v>560</v>
      </c>
      <c r="AJ30" s="49">
        <v>266</v>
      </c>
      <c r="AK30" s="49" t="s">
        <v>47</v>
      </c>
    </row>
    <row r="31" spans="1:37" ht="63.75" x14ac:dyDescent="0.25">
      <c r="A31" s="40" t="s">
        <v>67</v>
      </c>
      <c r="B31" s="41" t="s">
        <v>68</v>
      </c>
      <c r="C31" s="42" t="s">
        <v>69</v>
      </c>
      <c r="D31" s="43" t="s">
        <v>70</v>
      </c>
      <c r="E31" s="43" t="s">
        <v>71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 t="s">
        <v>72</v>
      </c>
      <c r="AD31" s="43" t="s">
        <v>73</v>
      </c>
      <c r="AE31" s="43" t="s">
        <v>74</v>
      </c>
      <c r="AF31" s="44" t="s">
        <v>47</v>
      </c>
      <c r="AG31" s="44" t="s">
        <v>47</v>
      </c>
      <c r="AH31" s="44" t="s">
        <v>47</v>
      </c>
      <c r="AI31" s="44" t="s">
        <v>47</v>
      </c>
      <c r="AJ31" s="44" t="s">
        <v>47</v>
      </c>
      <c r="AK31" s="44" t="s">
        <v>47</v>
      </c>
    </row>
    <row r="32" spans="1:37" ht="102" x14ac:dyDescent="0.25">
      <c r="A32" s="45"/>
      <c r="B32" s="46"/>
      <c r="C32" s="26" t="s">
        <v>54</v>
      </c>
      <c r="D32" s="47" t="s">
        <v>75</v>
      </c>
      <c r="E32" s="47" t="s">
        <v>56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8"/>
      <c r="AD32" s="47"/>
      <c r="AE32" s="47"/>
      <c r="AF32" s="49">
        <v>210.2</v>
      </c>
      <c r="AG32" s="49">
        <v>210.2</v>
      </c>
      <c r="AH32" s="49">
        <v>127.5</v>
      </c>
      <c r="AI32" s="49">
        <v>250</v>
      </c>
      <c r="AJ32" s="49">
        <v>250</v>
      </c>
      <c r="AK32" s="49" t="s">
        <v>47</v>
      </c>
    </row>
    <row r="33" spans="1:37" ht="102" x14ac:dyDescent="0.25">
      <c r="A33" s="40" t="s">
        <v>76</v>
      </c>
      <c r="B33" s="41" t="s">
        <v>77</v>
      </c>
      <c r="C33" s="42" t="s">
        <v>54</v>
      </c>
      <c r="D33" s="43" t="s">
        <v>78</v>
      </c>
      <c r="E33" s="43" t="s">
        <v>56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 t="s">
        <v>79</v>
      </c>
      <c r="AD33" s="43" t="s">
        <v>80</v>
      </c>
      <c r="AE33" s="43" t="s">
        <v>57</v>
      </c>
      <c r="AF33" s="44">
        <v>47137.5</v>
      </c>
      <c r="AG33" s="44">
        <v>29771.3</v>
      </c>
      <c r="AH33" s="44">
        <v>97684.2</v>
      </c>
      <c r="AI33" s="44">
        <v>334798.5</v>
      </c>
      <c r="AJ33" s="44">
        <v>32000.3</v>
      </c>
      <c r="AK33" s="44" t="s">
        <v>47</v>
      </c>
    </row>
    <row r="34" spans="1:37" ht="102" x14ac:dyDescent="0.25">
      <c r="A34" s="45"/>
      <c r="B34" s="46"/>
      <c r="C34" s="26" t="s">
        <v>81</v>
      </c>
      <c r="D34" s="47" t="s">
        <v>82</v>
      </c>
      <c r="E34" s="47" t="s">
        <v>83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8"/>
      <c r="AD34" s="47"/>
      <c r="AE34" s="47"/>
      <c r="AF34" s="49" t="s">
        <v>47</v>
      </c>
      <c r="AG34" s="49" t="s">
        <v>47</v>
      </c>
      <c r="AH34" s="49" t="s">
        <v>47</v>
      </c>
      <c r="AI34" s="49" t="s">
        <v>47</v>
      </c>
      <c r="AJ34" s="49" t="s">
        <v>47</v>
      </c>
      <c r="AK34" s="49" t="s">
        <v>47</v>
      </c>
    </row>
    <row r="35" spans="1:37" ht="89.25" x14ac:dyDescent="0.25">
      <c r="A35" s="40" t="s">
        <v>84</v>
      </c>
      <c r="B35" s="41" t="s">
        <v>85</v>
      </c>
      <c r="C35" s="42" t="s">
        <v>86</v>
      </c>
      <c r="D35" s="43" t="s">
        <v>87</v>
      </c>
      <c r="E35" s="43" t="s">
        <v>88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 t="s">
        <v>89</v>
      </c>
      <c r="AD35" s="43" t="s">
        <v>90</v>
      </c>
      <c r="AE35" s="43" t="s">
        <v>91</v>
      </c>
      <c r="AF35" s="44" t="s">
        <v>47</v>
      </c>
      <c r="AG35" s="44" t="s">
        <v>47</v>
      </c>
      <c r="AH35" s="44" t="s">
        <v>47</v>
      </c>
      <c r="AI35" s="44" t="s">
        <v>47</v>
      </c>
      <c r="AJ35" s="44" t="s">
        <v>47</v>
      </c>
      <c r="AK35" s="44" t="s">
        <v>47</v>
      </c>
    </row>
    <row r="36" spans="1:37" ht="102" x14ac:dyDescent="0.25">
      <c r="A36" s="45"/>
      <c r="B36" s="46"/>
      <c r="C36" s="26" t="s">
        <v>54</v>
      </c>
      <c r="D36" s="47" t="s">
        <v>92</v>
      </c>
      <c r="E36" s="47" t="s">
        <v>56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8"/>
      <c r="AD36" s="47"/>
      <c r="AE36" s="47"/>
      <c r="AF36" s="49">
        <v>1202.0999999999999</v>
      </c>
      <c r="AG36" s="49">
        <v>1202.0999999999999</v>
      </c>
      <c r="AH36" s="49">
        <v>797</v>
      </c>
      <c r="AI36" s="49">
        <v>797</v>
      </c>
      <c r="AJ36" s="49">
        <v>797</v>
      </c>
      <c r="AK36" s="49" t="s">
        <v>47</v>
      </c>
    </row>
    <row r="37" spans="1:37" ht="89.25" x14ac:dyDescent="0.25">
      <c r="A37" s="40" t="s">
        <v>93</v>
      </c>
      <c r="B37" s="41" t="s">
        <v>94</v>
      </c>
      <c r="C37" s="42" t="s">
        <v>95</v>
      </c>
      <c r="D37" s="43" t="s">
        <v>96</v>
      </c>
      <c r="E37" s="43" t="s">
        <v>97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 t="s">
        <v>98</v>
      </c>
      <c r="AD37" s="43" t="s">
        <v>91</v>
      </c>
      <c r="AE37" s="43" t="s">
        <v>73</v>
      </c>
      <c r="AF37" s="44" t="s">
        <v>47</v>
      </c>
      <c r="AG37" s="44" t="s">
        <v>47</v>
      </c>
      <c r="AH37" s="44" t="s">
        <v>47</v>
      </c>
      <c r="AI37" s="44" t="s">
        <v>47</v>
      </c>
      <c r="AJ37" s="44" t="s">
        <v>47</v>
      </c>
      <c r="AK37" s="44" t="s">
        <v>47</v>
      </c>
    </row>
    <row r="38" spans="1:37" ht="102" x14ac:dyDescent="0.25">
      <c r="A38" s="45"/>
      <c r="B38" s="46"/>
      <c r="C38" s="26" t="s">
        <v>54</v>
      </c>
      <c r="D38" s="47" t="s">
        <v>99</v>
      </c>
      <c r="E38" s="47" t="s">
        <v>56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8"/>
      <c r="AD38" s="47"/>
      <c r="AE38" s="47"/>
      <c r="AF38" s="49">
        <v>31597.3</v>
      </c>
      <c r="AG38" s="49">
        <v>31497.3</v>
      </c>
      <c r="AH38" s="49">
        <v>49862.8</v>
      </c>
      <c r="AI38" s="49">
        <v>34124.199999999997</v>
      </c>
      <c r="AJ38" s="49">
        <v>18680</v>
      </c>
      <c r="AK38" s="49" t="s">
        <v>47</v>
      </c>
    </row>
    <row r="39" spans="1:37" ht="100.5" customHeight="1" x14ac:dyDescent="0.25">
      <c r="A39" s="40" t="s">
        <v>100</v>
      </c>
      <c r="B39" s="41" t="s">
        <v>101</v>
      </c>
      <c r="C39" s="42" t="s">
        <v>54</v>
      </c>
      <c r="D39" s="43" t="s">
        <v>55</v>
      </c>
      <c r="E39" s="43" t="s">
        <v>56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 t="s">
        <v>29</v>
      </c>
      <c r="AD39" s="43" t="s">
        <v>64</v>
      </c>
      <c r="AE39" s="43" t="s">
        <v>65</v>
      </c>
      <c r="AF39" s="44" t="s">
        <v>47</v>
      </c>
      <c r="AG39" s="44" t="s">
        <v>47</v>
      </c>
      <c r="AH39" s="44">
        <v>50</v>
      </c>
      <c r="AI39" s="44">
        <v>50</v>
      </c>
      <c r="AJ39" s="44">
        <v>50</v>
      </c>
      <c r="AK39" s="44" t="s">
        <v>47</v>
      </c>
    </row>
    <row r="40" spans="1:37" ht="102" hidden="1" x14ac:dyDescent="0.25">
      <c r="A40" s="45"/>
      <c r="B40" s="46"/>
      <c r="C40" s="26" t="s">
        <v>102</v>
      </c>
      <c r="D40" s="47" t="s">
        <v>103</v>
      </c>
      <c r="E40" s="47" t="s">
        <v>104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8"/>
      <c r="AD40" s="47"/>
      <c r="AE40" s="47"/>
      <c r="AF40" s="49" t="s">
        <v>47</v>
      </c>
      <c r="AG40" s="49" t="s">
        <v>47</v>
      </c>
      <c r="AH40" s="49" t="s">
        <v>47</v>
      </c>
      <c r="AI40" s="49" t="s">
        <v>47</v>
      </c>
      <c r="AJ40" s="49" t="s">
        <v>47</v>
      </c>
      <c r="AK40" s="49" t="s">
        <v>47</v>
      </c>
    </row>
    <row r="41" spans="1:37" ht="102" x14ac:dyDescent="0.25">
      <c r="A41" s="40" t="s">
        <v>105</v>
      </c>
      <c r="B41" s="41" t="s">
        <v>106</v>
      </c>
      <c r="C41" s="42" t="s">
        <v>54</v>
      </c>
      <c r="D41" s="43" t="s">
        <v>107</v>
      </c>
      <c r="E41" s="43" t="s">
        <v>56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 t="s">
        <v>108</v>
      </c>
      <c r="AD41" s="43" t="s">
        <v>109</v>
      </c>
      <c r="AE41" s="43" t="s">
        <v>109</v>
      </c>
      <c r="AF41" s="44">
        <v>419.7</v>
      </c>
      <c r="AG41" s="44">
        <v>419.7</v>
      </c>
      <c r="AH41" s="44">
        <v>2501.5</v>
      </c>
      <c r="AI41" s="44">
        <v>803</v>
      </c>
      <c r="AJ41" s="44">
        <v>803</v>
      </c>
      <c r="AK41" s="44" t="s">
        <v>47</v>
      </c>
    </row>
    <row r="42" spans="1:37" ht="89.25" x14ac:dyDescent="0.25">
      <c r="A42" s="45"/>
      <c r="B42" s="46"/>
      <c r="C42" s="26" t="s">
        <v>110</v>
      </c>
      <c r="D42" s="47" t="s">
        <v>111</v>
      </c>
      <c r="E42" s="47" t="s">
        <v>112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8"/>
      <c r="AD42" s="47"/>
      <c r="AE42" s="47"/>
      <c r="AF42" s="49" t="s">
        <v>47</v>
      </c>
      <c r="AG42" s="49" t="s">
        <v>47</v>
      </c>
      <c r="AH42" s="49" t="s">
        <v>47</v>
      </c>
      <c r="AI42" s="49" t="s">
        <v>47</v>
      </c>
      <c r="AJ42" s="49" t="s">
        <v>47</v>
      </c>
      <c r="AK42" s="49" t="s">
        <v>47</v>
      </c>
    </row>
    <row r="43" spans="1:37" ht="102" x14ac:dyDescent="0.25">
      <c r="A43" s="40" t="s">
        <v>113</v>
      </c>
      <c r="B43" s="41" t="s">
        <v>114</v>
      </c>
      <c r="C43" s="42" t="s">
        <v>54</v>
      </c>
      <c r="D43" s="43" t="s">
        <v>115</v>
      </c>
      <c r="E43" s="43" t="s">
        <v>56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 t="s">
        <v>116</v>
      </c>
      <c r="AD43" s="43" t="s">
        <v>73</v>
      </c>
      <c r="AE43" s="43" t="s">
        <v>117</v>
      </c>
      <c r="AF43" s="44">
        <v>1614.6</v>
      </c>
      <c r="AG43" s="44">
        <v>1614.6</v>
      </c>
      <c r="AH43" s="44" t="s">
        <v>47</v>
      </c>
      <c r="AI43" s="44" t="s">
        <v>47</v>
      </c>
      <c r="AJ43" s="44" t="s">
        <v>47</v>
      </c>
      <c r="AK43" s="44" t="s">
        <v>47</v>
      </c>
    </row>
    <row r="44" spans="1:37" ht="89.25" x14ac:dyDescent="0.25">
      <c r="A44" s="45"/>
      <c r="B44" s="46"/>
      <c r="C44" s="26" t="s">
        <v>118</v>
      </c>
      <c r="D44" s="47" t="s">
        <v>119</v>
      </c>
      <c r="E44" s="47" t="s">
        <v>120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8"/>
      <c r="AD44" s="47"/>
      <c r="AE44" s="47"/>
      <c r="AF44" s="49" t="s">
        <v>47</v>
      </c>
      <c r="AG44" s="49" t="s">
        <v>47</v>
      </c>
      <c r="AH44" s="49" t="s">
        <v>47</v>
      </c>
      <c r="AI44" s="49" t="s">
        <v>47</v>
      </c>
      <c r="AJ44" s="49" t="s">
        <v>47</v>
      </c>
      <c r="AK44" s="49" t="s">
        <v>47</v>
      </c>
    </row>
    <row r="45" spans="1:37" ht="102" x14ac:dyDescent="0.25">
      <c r="A45" s="50" t="s">
        <v>121</v>
      </c>
      <c r="B45" s="51" t="s">
        <v>122</v>
      </c>
      <c r="C45" s="52" t="s">
        <v>46</v>
      </c>
      <c r="D45" s="52" t="s">
        <v>46</v>
      </c>
      <c r="E45" s="52" t="s">
        <v>46</v>
      </c>
      <c r="F45" s="52" t="s">
        <v>46</v>
      </c>
      <c r="G45" s="52" t="s">
        <v>46</v>
      </c>
      <c r="H45" s="52" t="s">
        <v>46</v>
      </c>
      <c r="I45" s="52" t="s">
        <v>46</v>
      </c>
      <c r="J45" s="52" t="s">
        <v>46</v>
      </c>
      <c r="K45" s="52" t="s">
        <v>46</v>
      </c>
      <c r="L45" s="52" t="s">
        <v>46</v>
      </c>
      <c r="M45" s="52" t="s">
        <v>46</v>
      </c>
      <c r="N45" s="52" t="s">
        <v>46</v>
      </c>
      <c r="O45" s="52" t="s">
        <v>46</v>
      </c>
      <c r="P45" s="52" t="s">
        <v>46</v>
      </c>
      <c r="Q45" s="52" t="s">
        <v>46</v>
      </c>
      <c r="R45" s="52" t="s">
        <v>46</v>
      </c>
      <c r="S45" s="52" t="s">
        <v>46</v>
      </c>
      <c r="T45" s="52" t="s">
        <v>46</v>
      </c>
      <c r="U45" s="52" t="s">
        <v>46</v>
      </c>
      <c r="V45" s="52" t="s">
        <v>46</v>
      </c>
      <c r="W45" s="52" t="s">
        <v>46</v>
      </c>
      <c r="X45" s="52" t="s">
        <v>46</v>
      </c>
      <c r="Y45" s="52" t="s">
        <v>46</v>
      </c>
      <c r="Z45" s="52" t="s">
        <v>46</v>
      </c>
      <c r="AA45" s="52" t="s">
        <v>46</v>
      </c>
      <c r="AB45" s="52" t="s">
        <v>46</v>
      </c>
      <c r="AC45" s="52" t="s">
        <v>46</v>
      </c>
      <c r="AD45" s="52" t="s">
        <v>46</v>
      </c>
      <c r="AE45" s="52" t="s">
        <v>46</v>
      </c>
      <c r="AF45" s="53">
        <v>14603.1</v>
      </c>
      <c r="AG45" s="53">
        <v>14557.7</v>
      </c>
      <c r="AH45" s="53">
        <f>SUM(AH46:AH55)</f>
        <v>6943</v>
      </c>
      <c r="AI45" s="53">
        <f t="shared" ref="AI45:AK45" si="2">SUM(AI46:AI55)</f>
        <v>7211</v>
      </c>
      <c r="AJ45" s="53">
        <f t="shared" si="2"/>
        <v>11721.8</v>
      </c>
      <c r="AK45" s="53">
        <f t="shared" si="2"/>
        <v>6175</v>
      </c>
    </row>
    <row r="46" spans="1:37" ht="76.5" x14ac:dyDescent="0.25">
      <c r="A46" s="40" t="s">
        <v>123</v>
      </c>
      <c r="B46" s="41" t="s">
        <v>124</v>
      </c>
      <c r="C46" s="42" t="s">
        <v>125</v>
      </c>
      <c r="D46" s="43" t="s">
        <v>126</v>
      </c>
      <c r="E46" s="43" t="s">
        <v>127</v>
      </c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 t="s">
        <v>128</v>
      </c>
      <c r="AD46" s="43" t="s">
        <v>129</v>
      </c>
      <c r="AE46" s="43" t="s">
        <v>130</v>
      </c>
      <c r="AF46" s="44">
        <v>38.4</v>
      </c>
      <c r="AG46" s="44">
        <v>38.4</v>
      </c>
      <c r="AH46" s="44">
        <v>30</v>
      </c>
      <c r="AI46" s="44">
        <v>25</v>
      </c>
      <c r="AJ46" s="44">
        <v>25</v>
      </c>
      <c r="AK46" s="44">
        <v>25</v>
      </c>
    </row>
    <row r="47" spans="1:37" ht="102" x14ac:dyDescent="0.25">
      <c r="A47" s="45"/>
      <c r="B47" s="46"/>
      <c r="C47" s="26" t="s">
        <v>54</v>
      </c>
      <c r="D47" s="47" t="s">
        <v>131</v>
      </c>
      <c r="E47" s="47" t="s">
        <v>56</v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8"/>
      <c r="AD47" s="47"/>
      <c r="AE47" s="47"/>
      <c r="AF47" s="49">
        <v>6272.3</v>
      </c>
      <c r="AG47" s="49">
        <v>6272.3</v>
      </c>
      <c r="AH47" s="49" t="s">
        <v>47</v>
      </c>
      <c r="AI47" s="49">
        <v>655.5</v>
      </c>
      <c r="AJ47" s="49">
        <v>5156.3</v>
      </c>
      <c r="AK47" s="49" t="s">
        <v>47</v>
      </c>
    </row>
    <row r="48" spans="1:37" ht="255" x14ac:dyDescent="0.25">
      <c r="A48" s="40" t="s">
        <v>132</v>
      </c>
      <c r="B48" s="41" t="s">
        <v>133</v>
      </c>
      <c r="C48" s="42" t="s">
        <v>134</v>
      </c>
      <c r="D48" s="43" t="s">
        <v>135</v>
      </c>
      <c r="E48" s="43" t="s">
        <v>136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 t="s">
        <v>137</v>
      </c>
      <c r="AA48" s="43" t="s">
        <v>55</v>
      </c>
      <c r="AB48" s="43" t="s">
        <v>138</v>
      </c>
      <c r="AC48" s="43" t="s">
        <v>139</v>
      </c>
      <c r="AD48" s="43" t="s">
        <v>64</v>
      </c>
      <c r="AE48" s="43" t="s">
        <v>140</v>
      </c>
      <c r="AF48" s="44" t="s">
        <v>47</v>
      </c>
      <c r="AG48" s="44" t="s">
        <v>47</v>
      </c>
      <c r="AH48" s="44" t="s">
        <v>47</v>
      </c>
      <c r="AI48" s="44" t="s">
        <v>47</v>
      </c>
      <c r="AJ48" s="44" t="s">
        <v>47</v>
      </c>
      <c r="AK48" s="44" t="s">
        <v>47</v>
      </c>
    </row>
    <row r="49" spans="1:37" ht="102" x14ac:dyDescent="0.25">
      <c r="A49" s="45"/>
      <c r="B49" s="46"/>
      <c r="C49" s="26" t="s">
        <v>54</v>
      </c>
      <c r="D49" s="47" t="s">
        <v>141</v>
      </c>
      <c r="E49" s="47" t="s">
        <v>56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8"/>
      <c r="AD49" s="47"/>
      <c r="AE49" s="47"/>
      <c r="AF49" s="49">
        <v>6732.9</v>
      </c>
      <c r="AG49" s="49">
        <v>6732.9</v>
      </c>
      <c r="AH49" s="49">
        <v>5000</v>
      </c>
      <c r="AI49" s="49">
        <v>5000</v>
      </c>
      <c r="AJ49" s="49">
        <v>5000</v>
      </c>
      <c r="AK49" s="49">
        <v>5000</v>
      </c>
    </row>
    <row r="50" spans="1:37" ht="127.5" x14ac:dyDescent="0.25">
      <c r="A50" s="40" t="s">
        <v>142</v>
      </c>
      <c r="B50" s="41" t="s">
        <v>143</v>
      </c>
      <c r="C50" s="42" t="s">
        <v>61</v>
      </c>
      <c r="D50" s="43" t="s">
        <v>62</v>
      </c>
      <c r="E50" s="43" t="s">
        <v>63</v>
      </c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 t="s">
        <v>144</v>
      </c>
      <c r="AD50" s="43" t="s">
        <v>91</v>
      </c>
      <c r="AE50" s="43" t="s">
        <v>57</v>
      </c>
      <c r="AF50" s="44" t="s">
        <v>47</v>
      </c>
      <c r="AG50" s="44" t="s">
        <v>47</v>
      </c>
      <c r="AH50" s="44" t="s">
        <v>47</v>
      </c>
      <c r="AI50" s="44" t="s">
        <v>47</v>
      </c>
      <c r="AJ50" s="44" t="s">
        <v>47</v>
      </c>
      <c r="AK50" s="44" t="s">
        <v>47</v>
      </c>
    </row>
    <row r="51" spans="1:37" ht="102" x14ac:dyDescent="0.25">
      <c r="A51" s="45"/>
      <c r="B51" s="46"/>
      <c r="C51" s="26" t="s">
        <v>54</v>
      </c>
      <c r="D51" s="47" t="s">
        <v>145</v>
      </c>
      <c r="E51" s="47" t="s">
        <v>56</v>
      </c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8"/>
      <c r="AD51" s="47"/>
      <c r="AE51" s="47"/>
      <c r="AF51" s="49">
        <v>1337.9</v>
      </c>
      <c r="AG51" s="49">
        <v>1297.5</v>
      </c>
      <c r="AH51" s="49">
        <v>650</v>
      </c>
      <c r="AI51" s="49">
        <v>650</v>
      </c>
      <c r="AJ51" s="49">
        <v>650</v>
      </c>
      <c r="AK51" s="49">
        <v>650</v>
      </c>
    </row>
    <row r="52" spans="1:37" ht="63.75" x14ac:dyDescent="0.25">
      <c r="A52" s="40" t="s">
        <v>146</v>
      </c>
      <c r="B52" s="41" t="s">
        <v>147</v>
      </c>
      <c r="C52" s="42" t="s">
        <v>148</v>
      </c>
      <c r="D52" s="43" t="s">
        <v>111</v>
      </c>
      <c r="E52" s="43" t="s">
        <v>149</v>
      </c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 t="s">
        <v>72</v>
      </c>
      <c r="AD52" s="43" t="s">
        <v>73</v>
      </c>
      <c r="AE52" s="43" t="s">
        <v>117</v>
      </c>
      <c r="AF52" s="44" t="s">
        <v>47</v>
      </c>
      <c r="AG52" s="44" t="s">
        <v>47</v>
      </c>
      <c r="AH52" s="44" t="s">
        <v>47</v>
      </c>
      <c r="AI52" s="44" t="s">
        <v>47</v>
      </c>
      <c r="AJ52" s="44" t="s">
        <v>47</v>
      </c>
      <c r="AK52" s="44" t="s">
        <v>47</v>
      </c>
    </row>
    <row r="53" spans="1:37" ht="102" x14ac:dyDescent="0.25">
      <c r="A53" s="45"/>
      <c r="B53" s="46"/>
      <c r="C53" s="26" t="s">
        <v>54</v>
      </c>
      <c r="D53" s="47" t="s">
        <v>150</v>
      </c>
      <c r="E53" s="47" t="s">
        <v>56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8"/>
      <c r="AD53" s="47"/>
      <c r="AE53" s="47"/>
      <c r="AF53" s="49" t="s">
        <v>47</v>
      </c>
      <c r="AG53" s="49" t="s">
        <v>47</v>
      </c>
      <c r="AH53" s="49">
        <v>585</v>
      </c>
      <c r="AI53" s="49">
        <v>180</v>
      </c>
      <c r="AJ53" s="49">
        <v>180</v>
      </c>
      <c r="AK53" s="49" t="s">
        <v>47</v>
      </c>
    </row>
    <row r="54" spans="1:37" ht="114.75" x14ac:dyDescent="0.25">
      <c r="A54" s="40" t="s">
        <v>151</v>
      </c>
      <c r="B54" s="41" t="s">
        <v>152</v>
      </c>
      <c r="C54" s="42" t="s">
        <v>153</v>
      </c>
      <c r="D54" s="43" t="s">
        <v>154</v>
      </c>
      <c r="E54" s="43" t="s">
        <v>155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 t="s">
        <v>72</v>
      </c>
      <c r="AD54" s="43" t="s">
        <v>156</v>
      </c>
      <c r="AE54" s="43" t="s">
        <v>157</v>
      </c>
      <c r="AF54" s="44">
        <v>216.6</v>
      </c>
      <c r="AG54" s="44">
        <v>216.6</v>
      </c>
      <c r="AH54" s="44">
        <v>178</v>
      </c>
      <c r="AI54" s="44">
        <v>200.5</v>
      </c>
      <c r="AJ54" s="44">
        <v>210.5</v>
      </c>
      <c r="AK54" s="44" t="s">
        <v>47</v>
      </c>
    </row>
    <row r="55" spans="1:37" ht="102" x14ac:dyDescent="0.25">
      <c r="A55" s="45"/>
      <c r="B55" s="46"/>
      <c r="C55" s="26" t="s">
        <v>54</v>
      </c>
      <c r="D55" s="47" t="s">
        <v>158</v>
      </c>
      <c r="E55" s="47" t="s">
        <v>56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8"/>
      <c r="AD55" s="47"/>
      <c r="AE55" s="47"/>
      <c r="AF55" s="49">
        <v>5</v>
      </c>
      <c r="AG55" s="49" t="s">
        <v>47</v>
      </c>
      <c r="AH55" s="49">
        <v>500</v>
      </c>
      <c r="AI55" s="49">
        <v>500</v>
      </c>
      <c r="AJ55" s="49">
        <v>500</v>
      </c>
      <c r="AK55" s="49">
        <v>500</v>
      </c>
    </row>
    <row r="56" spans="1:37" ht="140.25" x14ac:dyDescent="0.25">
      <c r="A56" s="50" t="s">
        <v>159</v>
      </c>
      <c r="B56" s="51" t="s">
        <v>160</v>
      </c>
      <c r="C56" s="52" t="s">
        <v>46</v>
      </c>
      <c r="D56" s="52" t="s">
        <v>46</v>
      </c>
      <c r="E56" s="52" t="s">
        <v>46</v>
      </c>
      <c r="F56" s="52" t="s">
        <v>46</v>
      </c>
      <c r="G56" s="52" t="s">
        <v>46</v>
      </c>
      <c r="H56" s="52" t="s">
        <v>46</v>
      </c>
      <c r="I56" s="52" t="s">
        <v>46</v>
      </c>
      <c r="J56" s="52" t="s">
        <v>46</v>
      </c>
      <c r="K56" s="52" t="s">
        <v>46</v>
      </c>
      <c r="L56" s="52" t="s">
        <v>46</v>
      </c>
      <c r="M56" s="52" t="s">
        <v>46</v>
      </c>
      <c r="N56" s="52" t="s">
        <v>46</v>
      </c>
      <c r="O56" s="52" t="s">
        <v>46</v>
      </c>
      <c r="P56" s="52" t="s">
        <v>46</v>
      </c>
      <c r="Q56" s="52" t="s">
        <v>46</v>
      </c>
      <c r="R56" s="52" t="s">
        <v>46</v>
      </c>
      <c r="S56" s="52" t="s">
        <v>46</v>
      </c>
      <c r="T56" s="52" t="s">
        <v>46</v>
      </c>
      <c r="U56" s="52" t="s">
        <v>46</v>
      </c>
      <c r="V56" s="52" t="s">
        <v>46</v>
      </c>
      <c r="W56" s="52" t="s">
        <v>46</v>
      </c>
      <c r="X56" s="52" t="s">
        <v>46</v>
      </c>
      <c r="Y56" s="52" t="s">
        <v>46</v>
      </c>
      <c r="Z56" s="52" t="s">
        <v>46</v>
      </c>
      <c r="AA56" s="52" t="s">
        <v>46</v>
      </c>
      <c r="AB56" s="52" t="s">
        <v>46</v>
      </c>
      <c r="AC56" s="52" t="s">
        <v>46</v>
      </c>
      <c r="AD56" s="52" t="s">
        <v>46</v>
      </c>
      <c r="AE56" s="52" t="s">
        <v>46</v>
      </c>
      <c r="AF56" s="53">
        <v>51479.5</v>
      </c>
      <c r="AG56" s="53">
        <v>50485.5</v>
      </c>
      <c r="AH56" s="53">
        <f>SUM(AH57:AH74)</f>
        <v>79874.2</v>
      </c>
      <c r="AI56" s="53">
        <f t="shared" ref="AI56:AK56" si="3">SUM(AI57:AI74)</f>
        <v>105614.90000000001</v>
      </c>
      <c r="AJ56" s="53">
        <f t="shared" si="3"/>
        <v>104202.9</v>
      </c>
      <c r="AK56" s="53">
        <f t="shared" si="3"/>
        <v>76912.2</v>
      </c>
    </row>
    <row r="57" spans="1:37" ht="153" x14ac:dyDescent="0.25">
      <c r="A57" s="40" t="s">
        <v>161</v>
      </c>
      <c r="B57" s="41" t="s">
        <v>162</v>
      </c>
      <c r="C57" s="42" t="s">
        <v>163</v>
      </c>
      <c r="D57" s="43" t="s">
        <v>164</v>
      </c>
      <c r="E57" s="43" t="s">
        <v>165</v>
      </c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 t="s">
        <v>166</v>
      </c>
      <c r="X57" s="43" t="s">
        <v>55</v>
      </c>
      <c r="Y57" s="43" t="s">
        <v>167</v>
      </c>
      <c r="Z57" s="43"/>
      <c r="AA57" s="43"/>
      <c r="AB57" s="43"/>
      <c r="AC57" s="43" t="s">
        <v>28</v>
      </c>
      <c r="AD57" s="43" t="s">
        <v>168</v>
      </c>
      <c r="AE57" s="43" t="s">
        <v>169</v>
      </c>
      <c r="AF57" s="44">
        <v>4604</v>
      </c>
      <c r="AG57" s="44">
        <v>4344</v>
      </c>
      <c r="AH57" s="44">
        <v>4253.5</v>
      </c>
      <c r="AI57" s="44">
        <v>4389</v>
      </c>
      <c r="AJ57" s="44">
        <v>4389</v>
      </c>
      <c r="AK57" s="44">
        <v>3423</v>
      </c>
    </row>
    <row r="58" spans="1:37" ht="153" x14ac:dyDescent="0.25">
      <c r="A58" s="45"/>
      <c r="B58" s="46"/>
      <c r="C58" s="26" t="s">
        <v>170</v>
      </c>
      <c r="D58" s="47" t="s">
        <v>171</v>
      </c>
      <c r="E58" s="47" t="s">
        <v>172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8"/>
      <c r="AD58" s="47"/>
      <c r="AE58" s="47"/>
      <c r="AF58" s="49">
        <v>460.5</v>
      </c>
      <c r="AG58" s="49">
        <v>460.5</v>
      </c>
      <c r="AH58" s="49">
        <v>645</v>
      </c>
      <c r="AI58" s="49">
        <v>653.4</v>
      </c>
      <c r="AJ58" s="49">
        <v>653.4</v>
      </c>
      <c r="AK58" s="49">
        <v>653.4</v>
      </c>
    </row>
    <row r="59" spans="1:37" ht="102" x14ac:dyDescent="0.25">
      <c r="A59" s="45"/>
      <c r="B59" s="46"/>
      <c r="C59" s="26" t="s">
        <v>54</v>
      </c>
      <c r="D59" s="47" t="s">
        <v>173</v>
      </c>
      <c r="E59" s="47" t="s">
        <v>56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9">
        <v>3464.4</v>
      </c>
      <c r="AG59" s="49">
        <v>3459.9</v>
      </c>
      <c r="AH59" s="49">
        <v>6380.9</v>
      </c>
      <c r="AI59" s="49">
        <v>6723</v>
      </c>
      <c r="AJ59" s="49">
        <v>5982.7</v>
      </c>
      <c r="AK59" s="49">
        <v>5482.7</v>
      </c>
    </row>
    <row r="60" spans="1:37" ht="153" x14ac:dyDescent="0.25">
      <c r="A60" s="40" t="s">
        <v>174</v>
      </c>
      <c r="B60" s="41" t="s">
        <v>175</v>
      </c>
      <c r="C60" s="42" t="s">
        <v>163</v>
      </c>
      <c r="D60" s="43" t="s">
        <v>164</v>
      </c>
      <c r="E60" s="43" t="s">
        <v>165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 t="s">
        <v>166</v>
      </c>
      <c r="X60" s="43" t="s">
        <v>55</v>
      </c>
      <c r="Y60" s="43" t="s">
        <v>167</v>
      </c>
      <c r="Z60" s="43"/>
      <c r="AA60" s="43"/>
      <c r="AB60" s="43"/>
      <c r="AC60" s="43" t="s">
        <v>28</v>
      </c>
      <c r="AD60" s="43" t="s">
        <v>176</v>
      </c>
      <c r="AE60" s="43" t="s">
        <v>177</v>
      </c>
      <c r="AF60" s="44">
        <v>2081.1</v>
      </c>
      <c r="AG60" s="44">
        <v>2081.1</v>
      </c>
      <c r="AH60" s="44">
        <v>2135</v>
      </c>
      <c r="AI60" s="44">
        <v>2163.5</v>
      </c>
      <c r="AJ60" s="44">
        <v>2163.5</v>
      </c>
      <c r="AK60" s="44">
        <v>2163.5</v>
      </c>
    </row>
    <row r="61" spans="1:37" ht="153" x14ac:dyDescent="0.25">
      <c r="A61" s="45"/>
      <c r="B61" s="46"/>
      <c r="C61" s="26" t="s">
        <v>170</v>
      </c>
      <c r="D61" s="47" t="s">
        <v>171</v>
      </c>
      <c r="E61" s="47" t="s">
        <v>172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8"/>
      <c r="AD61" s="47"/>
      <c r="AE61" s="47"/>
      <c r="AF61" s="49">
        <v>961.7</v>
      </c>
      <c r="AG61" s="49">
        <v>961.7</v>
      </c>
      <c r="AH61" s="49">
        <v>990</v>
      </c>
      <c r="AI61" s="49">
        <v>1003.2</v>
      </c>
      <c r="AJ61" s="49">
        <v>1003.2</v>
      </c>
      <c r="AK61" s="49">
        <v>1003.2</v>
      </c>
    </row>
    <row r="62" spans="1:37" ht="102" x14ac:dyDescent="0.25">
      <c r="A62" s="45"/>
      <c r="B62" s="46"/>
      <c r="C62" s="26" t="s">
        <v>54</v>
      </c>
      <c r="D62" s="47" t="s">
        <v>173</v>
      </c>
      <c r="E62" s="47" t="s">
        <v>56</v>
      </c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8"/>
      <c r="AD62" s="47"/>
      <c r="AE62" s="47"/>
      <c r="AF62" s="49">
        <v>10437.6</v>
      </c>
      <c r="AG62" s="49">
        <v>10315.9</v>
      </c>
      <c r="AH62" s="49">
        <v>9990</v>
      </c>
      <c r="AI62" s="49">
        <v>10973.2</v>
      </c>
      <c r="AJ62" s="49">
        <v>10973.2</v>
      </c>
      <c r="AK62" s="49">
        <v>10973.2</v>
      </c>
    </row>
    <row r="63" spans="1:37" ht="153" x14ac:dyDescent="0.25">
      <c r="A63" s="40" t="s">
        <v>178</v>
      </c>
      <c r="B63" s="41" t="s">
        <v>179</v>
      </c>
      <c r="C63" s="42" t="s">
        <v>170</v>
      </c>
      <c r="D63" s="43" t="s">
        <v>171</v>
      </c>
      <c r="E63" s="43" t="s">
        <v>172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 t="s">
        <v>180</v>
      </c>
      <c r="AD63" s="43" t="s">
        <v>181</v>
      </c>
      <c r="AE63" s="43" t="s">
        <v>57</v>
      </c>
      <c r="AF63" s="44" t="s">
        <v>47</v>
      </c>
      <c r="AG63" s="44" t="s">
        <v>47</v>
      </c>
      <c r="AH63" s="44" t="s">
        <v>47</v>
      </c>
      <c r="AI63" s="44" t="s">
        <v>47</v>
      </c>
      <c r="AJ63" s="44" t="s">
        <v>47</v>
      </c>
      <c r="AK63" s="44" t="s">
        <v>47</v>
      </c>
    </row>
    <row r="64" spans="1:37" ht="102" x14ac:dyDescent="0.25">
      <c r="A64" s="45"/>
      <c r="B64" s="46"/>
      <c r="C64" s="26" t="s">
        <v>54</v>
      </c>
      <c r="D64" s="47" t="s">
        <v>182</v>
      </c>
      <c r="E64" s="47" t="s">
        <v>56</v>
      </c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8"/>
      <c r="AD64" s="47"/>
      <c r="AE64" s="47"/>
      <c r="AF64" s="49">
        <v>2233.4</v>
      </c>
      <c r="AG64" s="49">
        <v>2154.5</v>
      </c>
      <c r="AH64" s="49">
        <v>1477.7</v>
      </c>
      <c r="AI64" s="49">
        <v>573.6</v>
      </c>
      <c r="AJ64" s="49">
        <v>187.7</v>
      </c>
      <c r="AK64" s="49" t="s">
        <v>47</v>
      </c>
    </row>
    <row r="65" spans="1:37" ht="89.25" x14ac:dyDescent="0.25">
      <c r="A65" s="40" t="s">
        <v>183</v>
      </c>
      <c r="B65" s="41" t="s">
        <v>184</v>
      </c>
      <c r="C65" s="42" t="s">
        <v>185</v>
      </c>
      <c r="D65" s="43" t="s">
        <v>186</v>
      </c>
      <c r="E65" s="43" t="s">
        <v>187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 t="s">
        <v>28</v>
      </c>
      <c r="AD65" s="43" t="s">
        <v>91</v>
      </c>
      <c r="AE65" s="43" t="s">
        <v>188</v>
      </c>
      <c r="AF65" s="44" t="s">
        <v>47</v>
      </c>
      <c r="AG65" s="44" t="s">
        <v>47</v>
      </c>
      <c r="AH65" s="44">
        <v>4500</v>
      </c>
      <c r="AI65" s="44" t="s">
        <v>47</v>
      </c>
      <c r="AJ65" s="44" t="s">
        <v>47</v>
      </c>
      <c r="AK65" s="44" t="s">
        <v>47</v>
      </c>
    </row>
    <row r="66" spans="1:37" ht="153" x14ac:dyDescent="0.25">
      <c r="A66" s="40" t="s">
        <v>189</v>
      </c>
      <c r="B66" s="41" t="s">
        <v>190</v>
      </c>
      <c r="C66" s="42" t="s">
        <v>170</v>
      </c>
      <c r="D66" s="43" t="s">
        <v>171</v>
      </c>
      <c r="E66" s="43" t="s">
        <v>172</v>
      </c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 t="s">
        <v>28</v>
      </c>
      <c r="AD66" s="43" t="s">
        <v>191</v>
      </c>
      <c r="AE66" s="43" t="s">
        <v>192</v>
      </c>
      <c r="AF66" s="44" t="s">
        <v>47</v>
      </c>
      <c r="AG66" s="44" t="s">
        <v>47</v>
      </c>
      <c r="AH66" s="44" t="s">
        <v>47</v>
      </c>
      <c r="AI66" s="44" t="s">
        <v>47</v>
      </c>
      <c r="AJ66" s="44" t="s">
        <v>47</v>
      </c>
      <c r="AK66" s="44" t="s">
        <v>47</v>
      </c>
    </row>
    <row r="67" spans="1:37" ht="102" x14ac:dyDescent="0.25">
      <c r="A67" s="45"/>
      <c r="B67" s="46"/>
      <c r="C67" s="26" t="s">
        <v>54</v>
      </c>
      <c r="D67" s="47" t="s">
        <v>193</v>
      </c>
      <c r="E67" s="47" t="s">
        <v>56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8"/>
      <c r="AD67" s="47"/>
      <c r="AE67" s="47"/>
      <c r="AF67" s="49">
        <v>24272</v>
      </c>
      <c r="AG67" s="49">
        <v>24108.799999999999</v>
      </c>
      <c r="AH67" s="49">
        <v>46504.7</v>
      </c>
      <c r="AI67" s="49">
        <v>69327.3</v>
      </c>
      <c r="AJ67" s="49">
        <v>64855.3</v>
      </c>
      <c r="AK67" s="49">
        <v>45395</v>
      </c>
    </row>
    <row r="68" spans="1:37" ht="127.5" x14ac:dyDescent="0.25">
      <c r="A68" s="40" t="s">
        <v>194</v>
      </c>
      <c r="B68" s="41" t="s">
        <v>195</v>
      </c>
      <c r="C68" s="42" t="s">
        <v>54</v>
      </c>
      <c r="D68" s="43" t="s">
        <v>55</v>
      </c>
      <c r="E68" s="43" t="s">
        <v>56</v>
      </c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 t="s">
        <v>116</v>
      </c>
      <c r="AD68" s="43" t="s">
        <v>57</v>
      </c>
      <c r="AE68" s="43" t="s">
        <v>109</v>
      </c>
      <c r="AF68" s="44" t="s">
        <v>47</v>
      </c>
      <c r="AG68" s="44" t="s">
        <v>47</v>
      </c>
      <c r="AH68" s="44" t="s">
        <v>47</v>
      </c>
      <c r="AI68" s="44">
        <v>2000</v>
      </c>
      <c r="AJ68" s="44" t="s">
        <v>47</v>
      </c>
      <c r="AK68" s="44" t="s">
        <v>47</v>
      </c>
    </row>
    <row r="69" spans="1:37" ht="114.75" x14ac:dyDescent="0.25">
      <c r="A69" s="40" t="s">
        <v>196</v>
      </c>
      <c r="B69" s="41" t="s">
        <v>197</v>
      </c>
      <c r="C69" s="42" t="s">
        <v>54</v>
      </c>
      <c r="D69" s="43" t="s">
        <v>198</v>
      </c>
      <c r="E69" s="43" t="s">
        <v>56</v>
      </c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 t="s">
        <v>128</v>
      </c>
      <c r="AD69" s="43" t="s">
        <v>199</v>
      </c>
      <c r="AE69" s="43" t="s">
        <v>130</v>
      </c>
      <c r="AF69" s="44">
        <v>2916.6</v>
      </c>
      <c r="AG69" s="44">
        <v>2550.9</v>
      </c>
      <c r="AH69" s="44" t="s">
        <v>47</v>
      </c>
      <c r="AI69" s="44" t="s">
        <v>47</v>
      </c>
      <c r="AJ69" s="44" t="s">
        <v>47</v>
      </c>
      <c r="AK69" s="44" t="s">
        <v>47</v>
      </c>
    </row>
    <row r="70" spans="1:37" ht="102" x14ac:dyDescent="0.25">
      <c r="A70" s="45"/>
      <c r="B70" s="46"/>
      <c r="C70" s="26" t="s">
        <v>200</v>
      </c>
      <c r="D70" s="47" t="s">
        <v>201</v>
      </c>
      <c r="E70" s="47" t="s">
        <v>202</v>
      </c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8"/>
      <c r="AD70" s="47"/>
      <c r="AE70" s="47"/>
      <c r="AF70" s="49" t="s">
        <v>47</v>
      </c>
      <c r="AG70" s="49" t="s">
        <v>47</v>
      </c>
      <c r="AH70" s="49">
        <v>2977.7</v>
      </c>
      <c r="AI70" s="49">
        <v>7430.5</v>
      </c>
      <c r="AJ70" s="49">
        <v>13616.7</v>
      </c>
      <c r="AK70" s="49">
        <v>7800</v>
      </c>
    </row>
    <row r="71" spans="1:37" ht="140.25" x14ac:dyDescent="0.25">
      <c r="A71" s="40" t="s">
        <v>203</v>
      </c>
      <c r="B71" s="41" t="s">
        <v>204</v>
      </c>
      <c r="C71" s="42" t="s">
        <v>54</v>
      </c>
      <c r="D71" s="43" t="s">
        <v>205</v>
      </c>
      <c r="E71" s="43" t="s">
        <v>56</v>
      </c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 t="s">
        <v>128</v>
      </c>
      <c r="AD71" s="43" t="s">
        <v>91</v>
      </c>
      <c r="AE71" s="43" t="s">
        <v>188</v>
      </c>
      <c r="AF71" s="44">
        <v>30</v>
      </c>
      <c r="AG71" s="44">
        <v>30</v>
      </c>
      <c r="AH71" s="44" t="s">
        <v>47</v>
      </c>
      <c r="AI71" s="44">
        <v>360</v>
      </c>
      <c r="AJ71" s="44">
        <v>360</v>
      </c>
      <c r="AK71" s="44" t="s">
        <v>47</v>
      </c>
    </row>
    <row r="72" spans="1:37" ht="153" x14ac:dyDescent="0.25">
      <c r="A72" s="45"/>
      <c r="B72" s="46"/>
      <c r="C72" s="26" t="s">
        <v>206</v>
      </c>
      <c r="D72" s="47" t="s">
        <v>96</v>
      </c>
      <c r="E72" s="47" t="s">
        <v>207</v>
      </c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8"/>
      <c r="AD72" s="47"/>
      <c r="AE72" s="47"/>
      <c r="AF72" s="49" t="s">
        <v>47</v>
      </c>
      <c r="AG72" s="49" t="s">
        <v>47</v>
      </c>
      <c r="AH72" s="49" t="s">
        <v>47</v>
      </c>
      <c r="AI72" s="49" t="s">
        <v>47</v>
      </c>
      <c r="AJ72" s="49" t="s">
        <v>47</v>
      </c>
      <c r="AK72" s="49" t="s">
        <v>47</v>
      </c>
    </row>
    <row r="73" spans="1:37" ht="76.5" x14ac:dyDescent="0.25">
      <c r="A73" s="40" t="s">
        <v>208</v>
      </c>
      <c r="B73" s="41" t="s">
        <v>209</v>
      </c>
      <c r="C73" s="42" t="s">
        <v>210</v>
      </c>
      <c r="D73" s="43" t="s">
        <v>211</v>
      </c>
      <c r="E73" s="43" t="s">
        <v>212</v>
      </c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 t="s">
        <v>213</v>
      </c>
      <c r="AD73" s="43" t="s">
        <v>74</v>
      </c>
      <c r="AE73" s="43" t="s">
        <v>57</v>
      </c>
      <c r="AF73" s="44" t="s">
        <v>47</v>
      </c>
      <c r="AG73" s="44" t="s">
        <v>47</v>
      </c>
      <c r="AH73" s="44" t="s">
        <v>47</v>
      </c>
      <c r="AI73" s="44" t="s">
        <v>47</v>
      </c>
      <c r="AJ73" s="44" t="s">
        <v>47</v>
      </c>
      <c r="AK73" s="44" t="s">
        <v>47</v>
      </c>
    </row>
    <row r="74" spans="1:37" ht="102" x14ac:dyDescent="0.25">
      <c r="A74" s="45"/>
      <c r="B74" s="46"/>
      <c r="C74" s="26" t="s">
        <v>54</v>
      </c>
      <c r="D74" s="47" t="s">
        <v>173</v>
      </c>
      <c r="E74" s="47" t="s">
        <v>56</v>
      </c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8"/>
      <c r="AD74" s="47"/>
      <c r="AE74" s="47"/>
      <c r="AF74" s="49">
        <v>18.2</v>
      </c>
      <c r="AG74" s="49">
        <v>18.2</v>
      </c>
      <c r="AH74" s="49">
        <v>19.7</v>
      </c>
      <c r="AI74" s="49">
        <v>18.2</v>
      </c>
      <c r="AJ74" s="49">
        <v>18.2</v>
      </c>
      <c r="AK74" s="49">
        <v>18.2</v>
      </c>
    </row>
    <row r="75" spans="1:37" ht="102" x14ac:dyDescent="0.25">
      <c r="A75" s="50" t="s">
        <v>214</v>
      </c>
      <c r="B75" s="51" t="s">
        <v>215</v>
      </c>
      <c r="C75" s="52" t="s">
        <v>46</v>
      </c>
      <c r="D75" s="52" t="s">
        <v>46</v>
      </c>
      <c r="E75" s="52" t="s">
        <v>46</v>
      </c>
      <c r="F75" s="52" t="s">
        <v>46</v>
      </c>
      <c r="G75" s="52" t="s">
        <v>46</v>
      </c>
      <c r="H75" s="52" t="s">
        <v>46</v>
      </c>
      <c r="I75" s="52" t="s">
        <v>46</v>
      </c>
      <c r="J75" s="52" t="s">
        <v>46</v>
      </c>
      <c r="K75" s="52" t="s">
        <v>46</v>
      </c>
      <c r="L75" s="52" t="s">
        <v>46</v>
      </c>
      <c r="M75" s="52" t="s">
        <v>46</v>
      </c>
      <c r="N75" s="52" t="s">
        <v>46</v>
      </c>
      <c r="O75" s="52" t="s">
        <v>46</v>
      </c>
      <c r="P75" s="52" t="s">
        <v>46</v>
      </c>
      <c r="Q75" s="52" t="s">
        <v>46</v>
      </c>
      <c r="R75" s="52" t="s">
        <v>46</v>
      </c>
      <c r="S75" s="52" t="s">
        <v>46</v>
      </c>
      <c r="T75" s="52" t="s">
        <v>46</v>
      </c>
      <c r="U75" s="52" t="s">
        <v>46</v>
      </c>
      <c r="V75" s="52" t="s">
        <v>46</v>
      </c>
      <c r="W75" s="52" t="s">
        <v>46</v>
      </c>
      <c r="X75" s="52" t="s">
        <v>46</v>
      </c>
      <c r="Y75" s="52" t="s">
        <v>46</v>
      </c>
      <c r="Z75" s="52" t="s">
        <v>46</v>
      </c>
      <c r="AA75" s="52" t="s">
        <v>46</v>
      </c>
      <c r="AB75" s="52" t="s">
        <v>46</v>
      </c>
      <c r="AC75" s="52" t="s">
        <v>46</v>
      </c>
      <c r="AD75" s="52" t="s">
        <v>46</v>
      </c>
      <c r="AE75" s="52" t="s">
        <v>46</v>
      </c>
      <c r="AF75" s="53">
        <v>370</v>
      </c>
      <c r="AG75" s="53">
        <v>370</v>
      </c>
      <c r="AH75" s="53">
        <f>SUM(AH76:AH78)</f>
        <v>0</v>
      </c>
      <c r="AI75" s="53">
        <f t="shared" ref="AI75:AK75" si="4">SUM(AI76:AI78)</f>
        <v>0</v>
      </c>
      <c r="AJ75" s="53">
        <f t="shared" si="4"/>
        <v>0</v>
      </c>
      <c r="AK75" s="53">
        <f t="shared" si="4"/>
        <v>0</v>
      </c>
    </row>
    <row r="76" spans="1:37" ht="76.5" x14ac:dyDescent="0.25">
      <c r="A76" s="37" t="s">
        <v>216</v>
      </c>
      <c r="B76" s="23" t="s">
        <v>217</v>
      </c>
      <c r="C76" s="38" t="s">
        <v>46</v>
      </c>
      <c r="D76" s="38" t="s">
        <v>46</v>
      </c>
      <c r="E76" s="38" t="s">
        <v>46</v>
      </c>
      <c r="F76" s="38" t="s">
        <v>46</v>
      </c>
      <c r="G76" s="38" t="s">
        <v>46</v>
      </c>
      <c r="H76" s="38" t="s">
        <v>46</v>
      </c>
      <c r="I76" s="38" t="s">
        <v>46</v>
      </c>
      <c r="J76" s="38" t="s">
        <v>46</v>
      </c>
      <c r="K76" s="38" t="s">
        <v>46</v>
      </c>
      <c r="L76" s="38" t="s">
        <v>46</v>
      </c>
      <c r="M76" s="38" t="s">
        <v>46</v>
      </c>
      <c r="N76" s="38" t="s">
        <v>46</v>
      </c>
      <c r="O76" s="38" t="s">
        <v>46</v>
      </c>
      <c r="P76" s="38" t="s">
        <v>46</v>
      </c>
      <c r="Q76" s="38" t="s">
        <v>46</v>
      </c>
      <c r="R76" s="38" t="s">
        <v>46</v>
      </c>
      <c r="S76" s="38" t="s">
        <v>46</v>
      </c>
      <c r="T76" s="38" t="s">
        <v>46</v>
      </c>
      <c r="U76" s="38" t="s">
        <v>46</v>
      </c>
      <c r="V76" s="38" t="s">
        <v>46</v>
      </c>
      <c r="W76" s="38" t="s">
        <v>46</v>
      </c>
      <c r="X76" s="38" t="s">
        <v>46</v>
      </c>
      <c r="Y76" s="38" t="s">
        <v>46</v>
      </c>
      <c r="Z76" s="38" t="s">
        <v>46</v>
      </c>
      <c r="AA76" s="38" t="s">
        <v>46</v>
      </c>
      <c r="AB76" s="38" t="s">
        <v>46</v>
      </c>
      <c r="AC76" s="38" t="s">
        <v>46</v>
      </c>
      <c r="AD76" s="38" t="s">
        <v>46</v>
      </c>
      <c r="AE76" s="38" t="s">
        <v>46</v>
      </c>
      <c r="AF76" s="39">
        <v>370</v>
      </c>
      <c r="AG76" s="39">
        <v>370</v>
      </c>
      <c r="AH76" s="39" t="s">
        <v>47</v>
      </c>
      <c r="AI76" s="39" t="s">
        <v>47</v>
      </c>
      <c r="AJ76" s="39" t="s">
        <v>47</v>
      </c>
      <c r="AK76" s="39" t="s">
        <v>47</v>
      </c>
    </row>
    <row r="77" spans="1:37" ht="102" x14ac:dyDescent="0.25">
      <c r="A77" s="40" t="s">
        <v>218</v>
      </c>
      <c r="B77" s="41" t="s">
        <v>219</v>
      </c>
      <c r="C77" s="42" t="s">
        <v>54</v>
      </c>
      <c r="D77" s="43" t="s">
        <v>220</v>
      </c>
      <c r="E77" s="43" t="s">
        <v>56</v>
      </c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 t="s">
        <v>213</v>
      </c>
      <c r="AD77" s="43" t="s">
        <v>74</v>
      </c>
      <c r="AE77" s="43" t="s">
        <v>73</v>
      </c>
      <c r="AF77" s="44">
        <v>370</v>
      </c>
      <c r="AG77" s="44">
        <v>370</v>
      </c>
      <c r="AH77" s="44" t="s">
        <v>47</v>
      </c>
      <c r="AI77" s="44" t="s">
        <v>47</v>
      </c>
      <c r="AJ77" s="44" t="s">
        <v>47</v>
      </c>
      <c r="AK77" s="44" t="s">
        <v>47</v>
      </c>
    </row>
    <row r="78" spans="1:37" ht="153" x14ac:dyDescent="0.25">
      <c r="A78" s="45"/>
      <c r="B78" s="46"/>
      <c r="C78" s="26" t="s">
        <v>170</v>
      </c>
      <c r="D78" s="47" t="s">
        <v>171</v>
      </c>
      <c r="E78" s="47" t="s">
        <v>172</v>
      </c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8"/>
      <c r="AD78" s="47"/>
      <c r="AE78" s="47"/>
      <c r="AF78" s="49" t="s">
        <v>47</v>
      </c>
      <c r="AG78" s="49" t="s">
        <v>47</v>
      </c>
      <c r="AH78" s="49" t="s">
        <v>47</v>
      </c>
      <c r="AI78" s="49" t="s">
        <v>47</v>
      </c>
      <c r="AJ78" s="49" t="s">
        <v>47</v>
      </c>
      <c r="AK78" s="49" t="s">
        <v>47</v>
      </c>
    </row>
    <row r="79" spans="1:37" ht="127.5" x14ac:dyDescent="0.25">
      <c r="A79" s="50" t="s">
        <v>221</v>
      </c>
      <c r="B79" s="51" t="s">
        <v>222</v>
      </c>
      <c r="C79" s="52" t="s">
        <v>46</v>
      </c>
      <c r="D79" s="52" t="s">
        <v>46</v>
      </c>
      <c r="E79" s="52" t="s">
        <v>46</v>
      </c>
      <c r="F79" s="52" t="s">
        <v>46</v>
      </c>
      <c r="G79" s="52" t="s">
        <v>46</v>
      </c>
      <c r="H79" s="52" t="s">
        <v>46</v>
      </c>
      <c r="I79" s="52" t="s">
        <v>46</v>
      </c>
      <c r="J79" s="52" t="s">
        <v>46</v>
      </c>
      <c r="K79" s="52" t="s">
        <v>46</v>
      </c>
      <c r="L79" s="52" t="s">
        <v>46</v>
      </c>
      <c r="M79" s="52" t="s">
        <v>46</v>
      </c>
      <c r="N79" s="52" t="s">
        <v>46</v>
      </c>
      <c r="O79" s="52" t="s">
        <v>46</v>
      </c>
      <c r="P79" s="52" t="s">
        <v>46</v>
      </c>
      <c r="Q79" s="52" t="s">
        <v>46</v>
      </c>
      <c r="R79" s="52" t="s">
        <v>46</v>
      </c>
      <c r="S79" s="52" t="s">
        <v>46</v>
      </c>
      <c r="T79" s="52" t="s">
        <v>46</v>
      </c>
      <c r="U79" s="52" t="s">
        <v>46</v>
      </c>
      <c r="V79" s="52" t="s">
        <v>46</v>
      </c>
      <c r="W79" s="52" t="s">
        <v>46</v>
      </c>
      <c r="X79" s="52" t="s">
        <v>46</v>
      </c>
      <c r="Y79" s="52" t="s">
        <v>46</v>
      </c>
      <c r="Z79" s="52" t="s">
        <v>46</v>
      </c>
      <c r="AA79" s="52" t="s">
        <v>46</v>
      </c>
      <c r="AB79" s="52" t="s">
        <v>46</v>
      </c>
      <c r="AC79" s="52" t="s">
        <v>46</v>
      </c>
      <c r="AD79" s="52" t="s">
        <v>46</v>
      </c>
      <c r="AE79" s="52" t="s">
        <v>46</v>
      </c>
      <c r="AF79" s="53">
        <v>841.7</v>
      </c>
      <c r="AG79" s="53">
        <v>841.7</v>
      </c>
      <c r="AH79" s="53">
        <v>808.5</v>
      </c>
      <c r="AI79" s="53">
        <v>825.5</v>
      </c>
      <c r="AJ79" s="53">
        <v>868</v>
      </c>
      <c r="AK79" s="53">
        <v>10.7</v>
      </c>
    </row>
    <row r="80" spans="1:37" ht="25.5" x14ac:dyDescent="0.25">
      <c r="A80" s="37" t="s">
        <v>223</v>
      </c>
      <c r="B80" s="23" t="s">
        <v>224</v>
      </c>
      <c r="C80" s="38" t="s">
        <v>46</v>
      </c>
      <c r="D80" s="38" t="s">
        <v>46</v>
      </c>
      <c r="E80" s="38" t="s">
        <v>46</v>
      </c>
      <c r="F80" s="38" t="s">
        <v>46</v>
      </c>
      <c r="G80" s="38" t="s">
        <v>46</v>
      </c>
      <c r="H80" s="38" t="s">
        <v>46</v>
      </c>
      <c r="I80" s="38" t="s">
        <v>46</v>
      </c>
      <c r="J80" s="38" t="s">
        <v>46</v>
      </c>
      <c r="K80" s="38" t="s">
        <v>46</v>
      </c>
      <c r="L80" s="38" t="s">
        <v>46</v>
      </c>
      <c r="M80" s="38" t="s">
        <v>46</v>
      </c>
      <c r="N80" s="38" t="s">
        <v>46</v>
      </c>
      <c r="O80" s="38" t="s">
        <v>46</v>
      </c>
      <c r="P80" s="38" t="s">
        <v>46</v>
      </c>
      <c r="Q80" s="38" t="s">
        <v>46</v>
      </c>
      <c r="R80" s="38" t="s">
        <v>46</v>
      </c>
      <c r="S80" s="38" t="s">
        <v>46</v>
      </c>
      <c r="T80" s="38" t="s">
        <v>46</v>
      </c>
      <c r="U80" s="38" t="s">
        <v>46</v>
      </c>
      <c r="V80" s="38" t="s">
        <v>46</v>
      </c>
      <c r="W80" s="38" t="s">
        <v>46</v>
      </c>
      <c r="X80" s="38" t="s">
        <v>46</v>
      </c>
      <c r="Y80" s="38" t="s">
        <v>46</v>
      </c>
      <c r="Z80" s="38" t="s">
        <v>46</v>
      </c>
      <c r="AA80" s="38" t="s">
        <v>46</v>
      </c>
      <c r="AB80" s="38" t="s">
        <v>46</v>
      </c>
      <c r="AC80" s="38" t="s">
        <v>46</v>
      </c>
      <c r="AD80" s="38" t="s">
        <v>46</v>
      </c>
      <c r="AE80" s="38" t="s">
        <v>46</v>
      </c>
      <c r="AF80" s="39">
        <v>834.7</v>
      </c>
      <c r="AG80" s="39">
        <v>834.7</v>
      </c>
      <c r="AH80" s="39">
        <v>801.5</v>
      </c>
      <c r="AI80" s="39">
        <v>814.8</v>
      </c>
      <c r="AJ80" s="39">
        <v>857.3</v>
      </c>
      <c r="AK80" s="39" t="s">
        <v>47</v>
      </c>
    </row>
    <row r="81" spans="1:37" ht="242.25" x14ac:dyDescent="0.25">
      <c r="A81" s="40" t="s">
        <v>225</v>
      </c>
      <c r="B81" s="41" t="s">
        <v>226</v>
      </c>
      <c r="C81" s="42" t="s">
        <v>54</v>
      </c>
      <c r="D81" s="43" t="s">
        <v>227</v>
      </c>
      <c r="E81" s="43" t="s">
        <v>56</v>
      </c>
      <c r="F81" s="43"/>
      <c r="G81" s="43"/>
      <c r="H81" s="43"/>
      <c r="I81" s="43"/>
      <c r="J81" s="43" t="s">
        <v>228</v>
      </c>
      <c r="K81" s="43" t="s">
        <v>55</v>
      </c>
      <c r="L81" s="43" t="s">
        <v>229</v>
      </c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 t="s">
        <v>230</v>
      </c>
      <c r="AA81" s="43" t="s">
        <v>55</v>
      </c>
      <c r="AB81" s="43" t="s">
        <v>231</v>
      </c>
      <c r="AC81" s="43"/>
      <c r="AD81" s="43" t="s">
        <v>188</v>
      </c>
      <c r="AE81" s="43" t="s">
        <v>73</v>
      </c>
      <c r="AF81" s="44">
        <v>834.7</v>
      </c>
      <c r="AG81" s="44">
        <v>834.7</v>
      </c>
      <c r="AH81" s="44">
        <v>801.5</v>
      </c>
      <c r="AI81" s="44">
        <v>814.8</v>
      </c>
      <c r="AJ81" s="44">
        <v>857.3</v>
      </c>
      <c r="AK81" s="44" t="s">
        <v>47</v>
      </c>
    </row>
    <row r="82" spans="1:37" ht="25.5" x14ac:dyDescent="0.25">
      <c r="A82" s="37" t="s">
        <v>232</v>
      </c>
      <c r="B82" s="23" t="s">
        <v>233</v>
      </c>
      <c r="C82" s="38" t="s">
        <v>46</v>
      </c>
      <c r="D82" s="38" t="s">
        <v>46</v>
      </c>
      <c r="E82" s="38" t="s">
        <v>46</v>
      </c>
      <c r="F82" s="38" t="s">
        <v>46</v>
      </c>
      <c r="G82" s="38" t="s">
        <v>46</v>
      </c>
      <c r="H82" s="38" t="s">
        <v>46</v>
      </c>
      <c r="I82" s="38" t="s">
        <v>46</v>
      </c>
      <c r="J82" s="38" t="s">
        <v>46</v>
      </c>
      <c r="K82" s="38" t="s">
        <v>46</v>
      </c>
      <c r="L82" s="38" t="s">
        <v>46</v>
      </c>
      <c r="M82" s="38" t="s">
        <v>46</v>
      </c>
      <c r="N82" s="38" t="s">
        <v>46</v>
      </c>
      <c r="O82" s="38" t="s">
        <v>46</v>
      </c>
      <c r="P82" s="38" t="s">
        <v>46</v>
      </c>
      <c r="Q82" s="38" t="s">
        <v>46</v>
      </c>
      <c r="R82" s="38" t="s">
        <v>46</v>
      </c>
      <c r="S82" s="38" t="s">
        <v>46</v>
      </c>
      <c r="T82" s="38" t="s">
        <v>46</v>
      </c>
      <c r="U82" s="38" t="s">
        <v>46</v>
      </c>
      <c r="V82" s="38" t="s">
        <v>46</v>
      </c>
      <c r="W82" s="38" t="s">
        <v>46</v>
      </c>
      <c r="X82" s="38" t="s">
        <v>46</v>
      </c>
      <c r="Y82" s="38" t="s">
        <v>46</v>
      </c>
      <c r="Z82" s="38" t="s">
        <v>46</v>
      </c>
      <c r="AA82" s="38" t="s">
        <v>46</v>
      </c>
      <c r="AB82" s="38" t="s">
        <v>46</v>
      </c>
      <c r="AC82" s="38" t="s">
        <v>46</v>
      </c>
      <c r="AD82" s="38" t="s">
        <v>46</v>
      </c>
      <c r="AE82" s="38" t="s">
        <v>46</v>
      </c>
      <c r="AF82" s="39">
        <v>7</v>
      </c>
      <c r="AG82" s="39">
        <v>7</v>
      </c>
      <c r="AH82" s="39">
        <v>7</v>
      </c>
      <c r="AI82" s="39">
        <v>10.7</v>
      </c>
      <c r="AJ82" s="39">
        <v>10.7</v>
      </c>
      <c r="AK82" s="39">
        <v>10.7</v>
      </c>
    </row>
    <row r="83" spans="1:37" ht="242.25" x14ac:dyDescent="0.25">
      <c r="A83" s="40" t="s">
        <v>234</v>
      </c>
      <c r="B83" s="41" t="s">
        <v>235</v>
      </c>
      <c r="C83" s="42" t="s">
        <v>163</v>
      </c>
      <c r="D83" s="43" t="s">
        <v>164</v>
      </c>
      <c r="E83" s="43" t="s">
        <v>165</v>
      </c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 t="s">
        <v>236</v>
      </c>
      <c r="X83" s="43" t="s">
        <v>237</v>
      </c>
      <c r="Y83" s="43" t="s">
        <v>238</v>
      </c>
      <c r="Z83" s="43"/>
      <c r="AA83" s="43"/>
      <c r="AB83" s="43"/>
      <c r="AC83" s="43" t="s">
        <v>28</v>
      </c>
      <c r="AD83" s="43" t="s">
        <v>73</v>
      </c>
      <c r="AE83" s="43" t="s">
        <v>117</v>
      </c>
      <c r="AF83" s="44" t="s">
        <v>47</v>
      </c>
      <c r="AG83" s="44" t="s">
        <v>47</v>
      </c>
      <c r="AH83" s="44" t="s">
        <v>47</v>
      </c>
      <c r="AI83" s="44" t="s">
        <v>47</v>
      </c>
      <c r="AJ83" s="44" t="s">
        <v>47</v>
      </c>
      <c r="AK83" s="44" t="s">
        <v>47</v>
      </c>
    </row>
    <row r="84" spans="1:37" ht="153" x14ac:dyDescent="0.25">
      <c r="A84" s="45"/>
      <c r="B84" s="46"/>
      <c r="C84" s="26" t="s">
        <v>170</v>
      </c>
      <c r="D84" s="47" t="s">
        <v>171</v>
      </c>
      <c r="E84" s="47" t="s">
        <v>172</v>
      </c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8"/>
      <c r="AD84" s="47"/>
      <c r="AE84" s="47"/>
      <c r="AF84" s="49" t="s">
        <v>47</v>
      </c>
      <c r="AG84" s="49" t="s">
        <v>47</v>
      </c>
      <c r="AH84" s="49" t="s">
        <v>47</v>
      </c>
      <c r="AI84" s="49" t="s">
        <v>47</v>
      </c>
      <c r="AJ84" s="49" t="s">
        <v>47</v>
      </c>
      <c r="AK84" s="49" t="s">
        <v>47</v>
      </c>
    </row>
    <row r="85" spans="1:37" ht="102" x14ac:dyDescent="0.25">
      <c r="A85" s="45"/>
      <c r="B85" s="46"/>
      <c r="C85" s="26" t="s">
        <v>54</v>
      </c>
      <c r="D85" s="47" t="s">
        <v>227</v>
      </c>
      <c r="E85" s="47" t="s">
        <v>56</v>
      </c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8"/>
      <c r="AD85" s="47"/>
      <c r="AE85" s="47"/>
      <c r="AF85" s="49">
        <v>7</v>
      </c>
      <c r="AG85" s="49">
        <v>7</v>
      </c>
      <c r="AH85" s="49">
        <v>7</v>
      </c>
      <c r="AI85" s="49">
        <v>10.7</v>
      </c>
      <c r="AJ85" s="49">
        <v>10.7</v>
      </c>
      <c r="AK85" s="49">
        <v>10.7</v>
      </c>
    </row>
    <row r="86" spans="1:37" ht="102" x14ac:dyDescent="0.25">
      <c r="A86" s="50" t="s">
        <v>239</v>
      </c>
      <c r="B86" s="51" t="s">
        <v>240</v>
      </c>
      <c r="C86" s="52" t="s">
        <v>46</v>
      </c>
      <c r="D86" s="52" t="s">
        <v>46</v>
      </c>
      <c r="E86" s="52" t="s">
        <v>46</v>
      </c>
      <c r="F86" s="52" t="s">
        <v>46</v>
      </c>
      <c r="G86" s="52" t="s">
        <v>46</v>
      </c>
      <c r="H86" s="52" t="s">
        <v>46</v>
      </c>
      <c r="I86" s="52" t="s">
        <v>46</v>
      </c>
      <c r="J86" s="52" t="s">
        <v>46</v>
      </c>
      <c r="K86" s="52" t="s">
        <v>46</v>
      </c>
      <c r="L86" s="52" t="s">
        <v>46</v>
      </c>
      <c r="M86" s="52" t="s">
        <v>46</v>
      </c>
      <c r="N86" s="52" t="s">
        <v>46</v>
      </c>
      <c r="O86" s="52" t="s">
        <v>46</v>
      </c>
      <c r="P86" s="52" t="s">
        <v>46</v>
      </c>
      <c r="Q86" s="52" t="s">
        <v>46</v>
      </c>
      <c r="R86" s="52" t="s">
        <v>46</v>
      </c>
      <c r="S86" s="52" t="s">
        <v>46</v>
      </c>
      <c r="T86" s="52" t="s">
        <v>46</v>
      </c>
      <c r="U86" s="52" t="s">
        <v>46</v>
      </c>
      <c r="V86" s="52" t="s">
        <v>46</v>
      </c>
      <c r="W86" s="52" t="s">
        <v>46</v>
      </c>
      <c r="X86" s="52" t="s">
        <v>46</v>
      </c>
      <c r="Y86" s="52" t="s">
        <v>46</v>
      </c>
      <c r="Z86" s="52" t="s">
        <v>46</v>
      </c>
      <c r="AA86" s="52" t="s">
        <v>46</v>
      </c>
      <c r="AB86" s="52" t="s">
        <v>46</v>
      </c>
      <c r="AC86" s="52" t="s">
        <v>46</v>
      </c>
      <c r="AD86" s="52" t="s">
        <v>46</v>
      </c>
      <c r="AE86" s="52" t="s">
        <v>46</v>
      </c>
      <c r="AF86" s="53">
        <v>119.2</v>
      </c>
      <c r="AG86" s="53">
        <v>119.2</v>
      </c>
      <c r="AH86" s="53">
        <f>AH87</f>
        <v>158.1</v>
      </c>
      <c r="AI86" s="53">
        <f t="shared" ref="AI86:AK86" si="5">SUM(AI87:AI89)</f>
        <v>0</v>
      </c>
      <c r="AJ86" s="53">
        <f t="shared" si="5"/>
        <v>0</v>
      </c>
      <c r="AK86" s="53">
        <f t="shared" si="5"/>
        <v>0</v>
      </c>
    </row>
    <row r="87" spans="1:37" ht="25.5" x14ac:dyDescent="0.25">
      <c r="A87" s="50" t="s">
        <v>241</v>
      </c>
      <c r="B87" s="51" t="s">
        <v>242</v>
      </c>
      <c r="C87" s="52" t="s">
        <v>46</v>
      </c>
      <c r="D87" s="52" t="s">
        <v>46</v>
      </c>
      <c r="E87" s="52" t="s">
        <v>46</v>
      </c>
      <c r="F87" s="52" t="s">
        <v>46</v>
      </c>
      <c r="G87" s="52" t="s">
        <v>46</v>
      </c>
      <c r="H87" s="52" t="s">
        <v>46</v>
      </c>
      <c r="I87" s="52" t="s">
        <v>46</v>
      </c>
      <c r="J87" s="52" t="s">
        <v>46</v>
      </c>
      <c r="K87" s="52" t="s">
        <v>46</v>
      </c>
      <c r="L87" s="52" t="s">
        <v>46</v>
      </c>
      <c r="M87" s="52" t="s">
        <v>46</v>
      </c>
      <c r="N87" s="52" t="s">
        <v>46</v>
      </c>
      <c r="O87" s="52" t="s">
        <v>46</v>
      </c>
      <c r="P87" s="52" t="s">
        <v>46</v>
      </c>
      <c r="Q87" s="52" t="s">
        <v>46</v>
      </c>
      <c r="R87" s="52" t="s">
        <v>46</v>
      </c>
      <c r="S87" s="52" t="s">
        <v>46</v>
      </c>
      <c r="T87" s="52" t="s">
        <v>46</v>
      </c>
      <c r="U87" s="52" t="s">
        <v>46</v>
      </c>
      <c r="V87" s="52" t="s">
        <v>46</v>
      </c>
      <c r="W87" s="52" t="s">
        <v>46</v>
      </c>
      <c r="X87" s="52" t="s">
        <v>46</v>
      </c>
      <c r="Y87" s="52" t="s">
        <v>46</v>
      </c>
      <c r="Z87" s="52" t="s">
        <v>46</v>
      </c>
      <c r="AA87" s="52" t="s">
        <v>46</v>
      </c>
      <c r="AB87" s="52" t="s">
        <v>46</v>
      </c>
      <c r="AC87" s="52" t="s">
        <v>46</v>
      </c>
      <c r="AD87" s="52" t="s">
        <v>46</v>
      </c>
      <c r="AE87" s="52" t="s">
        <v>46</v>
      </c>
      <c r="AF87" s="53">
        <v>119.2</v>
      </c>
      <c r="AG87" s="53">
        <v>119.2</v>
      </c>
      <c r="AH87" s="53">
        <f>AH89</f>
        <v>158.1</v>
      </c>
      <c r="AI87" s="53" t="str">
        <f t="shared" ref="AI87:AK87" si="6">AI89</f>
        <v>-</v>
      </c>
      <c r="AJ87" s="53" t="str">
        <f t="shared" si="6"/>
        <v>-</v>
      </c>
      <c r="AK87" s="53" t="str">
        <f t="shared" si="6"/>
        <v>-</v>
      </c>
    </row>
    <row r="88" spans="1:37" ht="89.25" x14ac:dyDescent="0.25">
      <c r="A88" s="37" t="s">
        <v>243</v>
      </c>
      <c r="B88" s="23" t="s">
        <v>244</v>
      </c>
      <c r="C88" s="38" t="s">
        <v>46</v>
      </c>
      <c r="D88" s="38" t="s">
        <v>46</v>
      </c>
      <c r="E88" s="38" t="s">
        <v>46</v>
      </c>
      <c r="F88" s="38" t="s">
        <v>46</v>
      </c>
      <c r="G88" s="38" t="s">
        <v>46</v>
      </c>
      <c r="H88" s="38" t="s">
        <v>46</v>
      </c>
      <c r="I88" s="38" t="s">
        <v>46</v>
      </c>
      <c r="J88" s="38" t="s">
        <v>46</v>
      </c>
      <c r="K88" s="38" t="s">
        <v>46</v>
      </c>
      <c r="L88" s="38" t="s">
        <v>46</v>
      </c>
      <c r="M88" s="38" t="s">
        <v>46</v>
      </c>
      <c r="N88" s="38" t="s">
        <v>46</v>
      </c>
      <c r="O88" s="38" t="s">
        <v>46</v>
      </c>
      <c r="P88" s="38" t="s">
        <v>46</v>
      </c>
      <c r="Q88" s="38" t="s">
        <v>46</v>
      </c>
      <c r="R88" s="38" t="s">
        <v>46</v>
      </c>
      <c r="S88" s="38" t="s">
        <v>46</v>
      </c>
      <c r="T88" s="38" t="s">
        <v>46</v>
      </c>
      <c r="U88" s="38" t="s">
        <v>46</v>
      </c>
      <c r="V88" s="38" t="s">
        <v>46</v>
      </c>
      <c r="W88" s="38" t="s">
        <v>46</v>
      </c>
      <c r="X88" s="38" t="s">
        <v>46</v>
      </c>
      <c r="Y88" s="38" t="s">
        <v>46</v>
      </c>
      <c r="Z88" s="38" t="s">
        <v>46</v>
      </c>
      <c r="AA88" s="38" t="s">
        <v>46</v>
      </c>
      <c r="AB88" s="38" t="s">
        <v>46</v>
      </c>
      <c r="AC88" s="38" t="s">
        <v>46</v>
      </c>
      <c r="AD88" s="38" t="s">
        <v>46</v>
      </c>
      <c r="AE88" s="38" t="s">
        <v>46</v>
      </c>
      <c r="AF88" s="39">
        <v>119.2</v>
      </c>
      <c r="AG88" s="39">
        <v>119.2</v>
      </c>
      <c r="AH88" s="39">
        <v>158.07</v>
      </c>
      <c r="AI88" s="39" t="s">
        <v>47</v>
      </c>
      <c r="AJ88" s="39" t="s">
        <v>47</v>
      </c>
      <c r="AK88" s="39" t="s">
        <v>47</v>
      </c>
    </row>
    <row r="89" spans="1:37" ht="102" x14ac:dyDescent="0.25">
      <c r="A89" s="40" t="s">
        <v>245</v>
      </c>
      <c r="B89" s="41" t="s">
        <v>246</v>
      </c>
      <c r="C89" s="42" t="s">
        <v>54</v>
      </c>
      <c r="D89" s="43" t="s">
        <v>247</v>
      </c>
      <c r="E89" s="43" t="s">
        <v>56</v>
      </c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 t="s">
        <v>57</v>
      </c>
      <c r="AE89" s="43" t="s">
        <v>64</v>
      </c>
      <c r="AF89" s="44">
        <v>119.2</v>
      </c>
      <c r="AG89" s="44">
        <v>119.2</v>
      </c>
      <c r="AH89" s="44">
        <v>158.1</v>
      </c>
      <c r="AI89" s="44" t="s">
        <v>47</v>
      </c>
      <c r="AJ89" s="44" t="s">
        <v>47</v>
      </c>
      <c r="AK89" s="44" t="s">
        <v>47</v>
      </c>
    </row>
    <row r="90" spans="1:37" ht="29.25" customHeight="1" x14ac:dyDescent="0.25">
      <c r="A90" s="54" t="s">
        <v>254</v>
      </c>
      <c r="B90" s="55" t="s">
        <v>248</v>
      </c>
      <c r="C90" s="56" t="s">
        <v>46</v>
      </c>
      <c r="D90" s="56" t="s">
        <v>46</v>
      </c>
      <c r="E90" s="56" t="s">
        <v>46</v>
      </c>
      <c r="F90" s="56" t="s">
        <v>46</v>
      </c>
      <c r="G90" s="56" t="s">
        <v>46</v>
      </c>
      <c r="H90" s="56" t="s">
        <v>46</v>
      </c>
      <c r="I90" s="56" t="s">
        <v>46</v>
      </c>
      <c r="J90" s="56" t="s">
        <v>46</v>
      </c>
      <c r="K90" s="56" t="s">
        <v>46</v>
      </c>
      <c r="L90" s="56" t="s">
        <v>46</v>
      </c>
      <c r="M90" s="56" t="s">
        <v>46</v>
      </c>
      <c r="N90" s="56" t="s">
        <v>46</v>
      </c>
      <c r="O90" s="56" t="s">
        <v>46</v>
      </c>
      <c r="P90" s="56" t="s">
        <v>46</v>
      </c>
      <c r="Q90" s="56" t="s">
        <v>46</v>
      </c>
      <c r="R90" s="56" t="s">
        <v>46</v>
      </c>
      <c r="S90" s="56" t="s">
        <v>46</v>
      </c>
      <c r="T90" s="56" t="s">
        <v>46</v>
      </c>
      <c r="U90" s="56" t="s">
        <v>46</v>
      </c>
      <c r="V90" s="56" t="s">
        <v>46</v>
      </c>
      <c r="W90" s="56" t="s">
        <v>46</v>
      </c>
      <c r="X90" s="56" t="s">
        <v>46</v>
      </c>
      <c r="Y90" s="56" t="s">
        <v>46</v>
      </c>
      <c r="Z90" s="56" t="s">
        <v>46</v>
      </c>
      <c r="AA90" s="56" t="s">
        <v>46</v>
      </c>
      <c r="AB90" s="56" t="s">
        <v>46</v>
      </c>
      <c r="AC90" s="56" t="s">
        <v>46</v>
      </c>
      <c r="AD90" s="56" t="s">
        <v>46</v>
      </c>
      <c r="AE90" s="56" t="s">
        <v>46</v>
      </c>
      <c r="AF90" s="57">
        <v>149908.6</v>
      </c>
      <c r="AG90" s="57">
        <v>131403</v>
      </c>
      <c r="AH90" s="57">
        <v>256039.3</v>
      </c>
      <c r="AI90" s="57">
        <v>486360.3</v>
      </c>
      <c r="AJ90" s="57">
        <v>186337.2</v>
      </c>
      <c r="AK90" s="57">
        <v>89615.8</v>
      </c>
    </row>
    <row r="91" spans="1:37" x14ac:dyDescent="0.25">
      <c r="A91" s="29"/>
      <c r="B91" s="30"/>
      <c r="C91" s="31"/>
      <c r="D91" s="32"/>
      <c r="E91" s="31"/>
      <c r="F91" s="31"/>
      <c r="G91" s="31"/>
      <c r="H91" s="31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1:37" ht="15" customHeight="1" x14ac:dyDescent="0.25">
      <c r="A92" s="11"/>
      <c r="B92" s="8"/>
      <c r="C92" s="7"/>
      <c r="D92" s="20"/>
      <c r="E92" s="7"/>
      <c r="F92" s="7"/>
      <c r="G92" s="7"/>
      <c r="H92" s="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x14ac:dyDescent="0.25">
      <c r="A93" s="17" t="s">
        <v>30</v>
      </c>
      <c r="B93" s="34"/>
      <c r="C93" s="7"/>
      <c r="D93" s="35"/>
      <c r="E93" s="35"/>
      <c r="F93" s="7"/>
      <c r="G93" s="78" t="s">
        <v>35</v>
      </c>
      <c r="H93" s="79"/>
      <c r="I93" s="79"/>
      <c r="J93" s="8"/>
      <c r="K93" s="8"/>
      <c r="L93" s="8"/>
      <c r="M93" s="8"/>
      <c r="N93" s="8"/>
      <c r="O93" s="8"/>
      <c r="P93" s="8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4.45" customHeight="1" x14ac:dyDescent="0.25">
      <c r="A94" s="76" t="s">
        <v>249</v>
      </c>
      <c r="B94" s="77"/>
      <c r="C94" s="77"/>
      <c r="D94" s="80" t="s">
        <v>31</v>
      </c>
      <c r="E94" s="81"/>
      <c r="F94" s="12"/>
      <c r="G94" s="80" t="s">
        <v>32</v>
      </c>
      <c r="H94" s="81"/>
      <c r="I94" s="81"/>
      <c r="J94" s="8"/>
      <c r="K94" s="87"/>
      <c r="L94" s="88"/>
      <c r="M94" s="8"/>
      <c r="N94" s="8"/>
      <c r="O94" s="8"/>
      <c r="P94" s="8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4.45" customHeight="1" x14ac:dyDescent="0.25">
      <c r="A95" s="12" t="s">
        <v>250</v>
      </c>
      <c r="B95" s="12"/>
      <c r="C95" s="7"/>
      <c r="D95" s="7"/>
      <c r="E95" s="7"/>
      <c r="F95" s="12"/>
      <c r="G95" s="7"/>
      <c r="H95" s="7"/>
      <c r="I95" s="7"/>
      <c r="J95" s="8"/>
      <c r="K95" s="8"/>
      <c r="L95" s="8"/>
      <c r="M95" s="8"/>
      <c r="N95" s="8"/>
      <c r="O95" s="8"/>
      <c r="P95" s="8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4.45" customHeight="1" x14ac:dyDescent="0.25">
      <c r="A96" s="76" t="s">
        <v>251</v>
      </c>
      <c r="B96" s="77"/>
      <c r="C96" s="77"/>
      <c r="D96" s="7"/>
      <c r="E96" s="7"/>
      <c r="F96" s="12"/>
      <c r="G96" s="7"/>
      <c r="H96" s="7"/>
      <c r="I96" s="7"/>
      <c r="J96" s="8"/>
      <c r="K96" s="8"/>
      <c r="L96" s="8"/>
      <c r="M96" s="8"/>
      <c r="N96" s="8"/>
      <c r="O96" s="8"/>
      <c r="P96" s="8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5">
      <c r="A97" s="20"/>
      <c r="B97" s="20"/>
      <c r="C97" s="7"/>
      <c r="D97" s="9"/>
      <c r="E97" s="7"/>
      <c r="F97" s="12"/>
      <c r="G97" s="7"/>
      <c r="H97" s="7"/>
      <c r="I97" s="7"/>
      <c r="J97" s="8"/>
      <c r="K97" s="8"/>
      <c r="L97" s="8"/>
      <c r="M97" s="8"/>
      <c r="N97" s="8"/>
      <c r="O97" s="8"/>
      <c r="P97" s="8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1.65" customHeight="1" x14ac:dyDescent="0.25">
      <c r="A98" s="17"/>
      <c r="B98" s="6"/>
      <c r="C98" s="7"/>
      <c r="D98" s="7"/>
      <c r="E98" s="7"/>
      <c r="F98" s="7"/>
      <c r="G98" s="7"/>
      <c r="H98" s="7"/>
      <c r="I98" s="8"/>
      <c r="J98" s="8"/>
      <c r="K98" s="8"/>
      <c r="L98" s="8"/>
      <c r="M98" s="8"/>
      <c r="N98" s="8"/>
      <c r="O98" s="8"/>
      <c r="P98" s="8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5.2" customHeight="1" x14ac:dyDescent="0.25">
      <c r="A99" s="17" t="s">
        <v>33</v>
      </c>
      <c r="B99" s="35" t="s">
        <v>34</v>
      </c>
      <c r="C99" s="7"/>
      <c r="D99" s="35"/>
      <c r="E99" s="35"/>
      <c r="F99" s="7"/>
      <c r="G99" s="78" t="s">
        <v>35</v>
      </c>
      <c r="H99" s="79"/>
      <c r="I99" s="79"/>
      <c r="J99" s="8"/>
      <c r="K99" s="17" t="s">
        <v>36</v>
      </c>
      <c r="L99" s="15"/>
      <c r="M99" s="15"/>
      <c r="N99" s="15"/>
      <c r="O99" s="8"/>
      <c r="P99" s="8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1.25" customHeight="1" x14ac:dyDescent="0.25">
      <c r="A100" s="7" t="s">
        <v>37</v>
      </c>
      <c r="B100" s="7" t="s">
        <v>38</v>
      </c>
      <c r="C100" s="7" t="s">
        <v>39</v>
      </c>
      <c r="D100" s="80" t="s">
        <v>31</v>
      </c>
      <c r="E100" s="81"/>
      <c r="F100" s="12"/>
      <c r="G100" s="80" t="s">
        <v>32</v>
      </c>
      <c r="H100" s="81"/>
      <c r="I100" s="81"/>
      <c r="J100" s="8"/>
      <c r="K100" s="17" t="s">
        <v>40</v>
      </c>
      <c r="L100" s="15"/>
      <c r="M100" s="15"/>
      <c r="N100" s="15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2.75" customHeight="1" x14ac:dyDescent="0.25">
      <c r="A101" s="17" t="s">
        <v>255</v>
      </c>
      <c r="B101" s="6"/>
      <c r="C101" s="7"/>
      <c r="D101" s="7"/>
      <c r="E101" s="7"/>
      <c r="F101" s="7"/>
      <c r="G101" s="7"/>
      <c r="H101" s="7"/>
      <c r="I101" s="7"/>
      <c r="J101" s="7"/>
      <c r="K101" s="6"/>
      <c r="L101" s="8"/>
      <c r="M101" s="7"/>
      <c r="N101" s="7"/>
      <c r="O101" s="7"/>
      <c r="P101" s="7"/>
      <c r="Q101" s="7"/>
      <c r="R101" s="5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</sheetData>
  <mergeCells count="68">
    <mergeCell ref="AB18:AB23"/>
    <mergeCell ref="A94:C94"/>
    <mergeCell ref="G93:I93"/>
    <mergeCell ref="D94:E94"/>
    <mergeCell ref="G94:I94"/>
    <mergeCell ref="K94:L94"/>
    <mergeCell ref="W18:W23"/>
    <mergeCell ref="X18:X23"/>
    <mergeCell ref="Y18:Y23"/>
    <mergeCell ref="Z18:Z23"/>
    <mergeCell ref="AA18:AA23"/>
    <mergeCell ref="A96:C96"/>
    <mergeCell ref="G99:I99"/>
    <mergeCell ref="D100:E100"/>
    <mergeCell ref="G100:I100"/>
    <mergeCell ref="AH1:AH11"/>
    <mergeCell ref="A2:AG3"/>
    <mergeCell ref="S4:T4"/>
    <mergeCell ref="S5:T5"/>
    <mergeCell ref="A9:AG10"/>
    <mergeCell ref="C14:AB15"/>
    <mergeCell ref="R18:R23"/>
    <mergeCell ref="Q18:Q23"/>
    <mergeCell ref="S18:S23"/>
    <mergeCell ref="T18:T23"/>
    <mergeCell ref="U18:U23"/>
    <mergeCell ref="V18:V23"/>
    <mergeCell ref="AF14:AK16"/>
    <mergeCell ref="Z17:AB17"/>
    <mergeCell ref="C16:V16"/>
    <mergeCell ref="W16:AB16"/>
    <mergeCell ref="C17:E17"/>
    <mergeCell ref="F17:I17"/>
    <mergeCell ref="J17:L17"/>
    <mergeCell ref="M17:P17"/>
    <mergeCell ref="Q17:S17"/>
    <mergeCell ref="T17:V17"/>
    <mergeCell ref="W17:Y17"/>
    <mergeCell ref="AC14:AC23"/>
    <mergeCell ref="AD14:AE17"/>
    <mergeCell ref="AD18:AD23"/>
    <mergeCell ref="AE18:AE23"/>
    <mergeCell ref="AF19:AF23"/>
    <mergeCell ref="AH17:AH23"/>
    <mergeCell ref="AI17:AI23"/>
    <mergeCell ref="AF17:AG18"/>
    <mergeCell ref="AJ18:AJ19"/>
    <mergeCell ref="AK18:AK19"/>
    <mergeCell ref="AJ20:AJ23"/>
    <mergeCell ref="AK20:AK23"/>
    <mergeCell ref="AJ17:AK17"/>
    <mergeCell ref="AG19:AG23"/>
    <mergeCell ref="AD24:AE24"/>
    <mergeCell ref="B14:B23"/>
    <mergeCell ref="C18:C23"/>
    <mergeCell ref="D18:D23"/>
    <mergeCell ref="E18:E23"/>
    <mergeCell ref="F18:F23"/>
    <mergeCell ref="G18:G23"/>
    <mergeCell ref="H18:H23"/>
    <mergeCell ref="I18:I23"/>
    <mergeCell ref="J18:J23"/>
    <mergeCell ref="K18:K23"/>
    <mergeCell ref="L18:L23"/>
    <mergeCell ref="M18:M23"/>
    <mergeCell ref="N18:N23"/>
    <mergeCell ref="O18:O23"/>
    <mergeCell ref="P18:P23"/>
  </mergeCells>
  <pageMargins left="0.1576389" right="0" top="0.27569440000000001" bottom="0.1576389" header="0" footer="0.1576389"/>
  <pageSetup paperSize="9" scale="45" orientation="landscape" r:id="rId1"/>
  <headerFooter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7401C11-6407-4073-A72A-1004D31D83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Игоревна</dc:creator>
  <cp:lastModifiedBy>Buhgalter1</cp:lastModifiedBy>
  <cp:lastPrinted>2020-11-09T12:15:57Z</cp:lastPrinted>
  <dcterms:created xsi:type="dcterms:W3CDTF">2020-11-09T11:10:29Z</dcterms:created>
  <dcterms:modified xsi:type="dcterms:W3CDTF">2021-05-16T12:39:20Z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rro_20200101_2.xlsx</vt:lpwstr>
  </property>
  <property fmtid="{D5CDD505-2E9C-101B-9397-08002B2CF9AE}" pid="3" name="Название отчета">
    <vt:lpwstr>rro_20200101_2.xlsx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осолодкинаои</vt:lpwstr>
  </property>
  <property fmtid="{D5CDD505-2E9C-101B-9397-08002B2CF9AE}" pid="10" name="Шаблон">
    <vt:lpwstr>rro_20200101.xlt</vt:lpwstr>
  </property>
  <property fmtid="{D5CDD505-2E9C-101B-9397-08002B2CF9AE}" pid="11" name="Локальная база">
    <vt:lpwstr>используется</vt:lpwstr>
  </property>
</Properties>
</file>